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4" activeTab="8"/>
  </bookViews>
  <sheets>
    <sheet name="внебюджет-2020" sheetId="1" r:id="rId1"/>
    <sheet name="гос.задание 2020" sheetId="2" r:id="rId2"/>
    <sheet name="иные цели2020" sheetId="3" r:id="rId3"/>
    <sheet name="иные цели2-2020.03.03" sheetId="4" r:id="rId4"/>
    <sheet name="внебюджет-2-2020г." sheetId="5" r:id="rId5"/>
    <sheet name="иные цели3-2020" sheetId="6" r:id="rId6"/>
    <sheet name="иные цели4-2020" sheetId="7" r:id="rId7"/>
    <sheet name="иные цели5-2020" sheetId="8" r:id="rId8"/>
    <sheet name="внебюджет09.06.2020" sheetId="9" r:id="rId9"/>
    <sheet name="гоз.задание23.03.20" sheetId="10" r:id="rId10"/>
    <sheet name="иные цели6-2020" sheetId="11" r:id="rId11"/>
  </sheets>
  <definedNames/>
  <calcPr fullCalcOnLoad="1"/>
</workbook>
</file>

<file path=xl/sharedStrings.xml><?xml version="1.0" encoding="utf-8"?>
<sst xmlns="http://schemas.openxmlformats.org/spreadsheetml/2006/main" count="914" uniqueCount="97">
  <si>
    <t>КОДЫ</t>
  </si>
  <si>
    <t>Дата</t>
  </si>
  <si>
    <t>Наименование органа, осуществляющего функции и полномочия учредителя</t>
  </si>
  <si>
    <t>Код 
главного распорядителя</t>
  </si>
  <si>
    <t>Наименование учреждения</t>
  </si>
  <si>
    <t>Номер лицевого счета</t>
  </si>
  <si>
    <t>Источник средств</t>
  </si>
  <si>
    <t xml:space="preserve">Код  вида финансового обеспечения
</t>
  </si>
  <si>
    <t>Ед. измерения: рубли</t>
  </si>
  <si>
    <t>по ОКЕИ</t>
  </si>
  <si>
    <t>383</t>
  </si>
  <si>
    <t>Коды аналитики</t>
  </si>
  <si>
    <t>ДопКл</t>
  </si>
  <si>
    <t>Остаток на начало года</t>
  </si>
  <si>
    <t>Доходы</t>
  </si>
  <si>
    <t>x</t>
  </si>
  <si>
    <t>Расходы</t>
  </si>
  <si>
    <t>Руководитель учреждения</t>
  </si>
  <si>
    <t>(подпись)</t>
  </si>
  <si>
    <t>(расшифровка подписи)</t>
  </si>
  <si>
    <t>Главный бухгалтер учреждения</t>
  </si>
  <si>
    <t>к Порядку</t>
  </si>
  <si>
    <t>Остаток на конец __.__.____</t>
  </si>
  <si>
    <t>Расшифровка Плана финансово - хозяйственной деятельности  №</t>
  </si>
  <si>
    <t>Код по бюджетной классификации</t>
  </si>
  <si>
    <t>Приложение 3</t>
  </si>
  <si>
    <t>906/1</t>
  </si>
  <si>
    <t>906</t>
  </si>
  <si>
    <t>Муниципальное автономное общеобразовательное учреждение "Школа № 1 " Камышловского городского округа имени Героя Советского Союза Бориса Самуиловича Семёнова</t>
  </si>
  <si>
    <t>30906000370</t>
  </si>
  <si>
    <t>Субсидия на выполнение муниципального задания</t>
  </si>
  <si>
    <t>4</t>
  </si>
  <si>
    <t>906.4.201</t>
  </si>
  <si>
    <t>906.4.291</t>
  </si>
  <si>
    <t>906.4.202</t>
  </si>
  <si>
    <t>Ялунина О.В.</t>
  </si>
  <si>
    <t>32906000370</t>
  </si>
  <si>
    <t>Приносящая доход деятельность</t>
  </si>
  <si>
    <t>2</t>
  </si>
  <si>
    <t>Комитет по образованию, культуре, спорту и делам молодежи администрации Камышловского городского округа</t>
  </si>
  <si>
    <t>,</t>
  </si>
  <si>
    <t>Вильд С.А.</t>
  </si>
  <si>
    <t>Изменение 2020</t>
  </si>
  <si>
    <t>Уточненный ПФХД 2020</t>
  </si>
  <si>
    <t>111</t>
  </si>
  <si>
    <t>119</t>
  </si>
  <si>
    <t>244</t>
  </si>
  <si>
    <t>851</t>
  </si>
  <si>
    <t>Изменение 2021</t>
  </si>
  <si>
    <t>Уточненный ПФХД 2021</t>
  </si>
  <si>
    <t>243</t>
  </si>
  <si>
    <t>130</t>
  </si>
  <si>
    <t>09.01.2020</t>
  </si>
  <si>
    <t>09 января 2020г.</t>
  </si>
  <si>
    <t>323</t>
  </si>
  <si>
    <t>Изменение 2022</t>
  </si>
  <si>
    <t>Уточненный ПФХД 2022</t>
  </si>
  <si>
    <t>"09"января 2020г.</t>
  </si>
  <si>
    <t>112</t>
  </si>
  <si>
    <t>Комитет по образованию, культуре, спорту и делам молодежи</t>
  </si>
  <si>
    <t>Муниципальное автономное общеобразовательное учреждение "Школа № 1" Камышловского городского округа имени Героя Советского Союза Бориса Самуиловича Семёнова</t>
  </si>
  <si>
    <t>31906000370</t>
  </si>
  <si>
    <t>Субсидии на иные цели.</t>
  </si>
  <si>
    <t>5</t>
  </si>
  <si>
    <t>х</t>
  </si>
  <si>
    <t>906.5.104</t>
  </si>
  <si>
    <t xml:space="preserve">   x</t>
  </si>
  <si>
    <t xml:space="preserve">Остаток на конец </t>
  </si>
  <si>
    <t>10.02.2020</t>
  </si>
  <si>
    <t>10.02.2020г.</t>
  </si>
  <si>
    <t>321</t>
  </si>
  <si>
    <t>150</t>
  </si>
  <si>
    <t>03.03.2020</t>
  </si>
  <si>
    <t>03.03.2020г.</t>
  </si>
  <si>
    <t>906.5.452</t>
  </si>
  <si>
    <t>03 марта 2020г.</t>
  </si>
  <si>
    <t>831</t>
  </si>
  <si>
    <t>852</t>
  </si>
  <si>
    <t>11.03.2020</t>
  </si>
  <si>
    <t>906.5.302</t>
  </si>
  <si>
    <t>11.03.2020г.</t>
  </si>
  <si>
    <t>23.03.2020</t>
  </si>
  <si>
    <t>23.03.2020г.</t>
  </si>
  <si>
    <t>906.5.416</t>
  </si>
  <si>
    <t>906.5.447</t>
  </si>
  <si>
    <t>906.4.447</t>
  </si>
  <si>
    <t>17.04.2020</t>
  </si>
  <si>
    <t>17.04.2020г.</t>
  </si>
  <si>
    <t>06.05.2020</t>
  </si>
  <si>
    <t>06.05.2020г.</t>
  </si>
  <si>
    <t>906.5.442</t>
  </si>
  <si>
    <t>906.4.442</t>
  </si>
  <si>
    <t>Ершова Н.И.</t>
  </si>
  <si>
    <t>29.12.2020</t>
  </si>
  <si>
    <t>"29" декабря 2020г.</t>
  </si>
  <si>
    <t>853</t>
  </si>
  <si>
    <t>29 декабря 2020г.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</si>
</sst>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9"/>
      <name val="Calibri"/>
      <family val="2"/>
    </font>
    <font>
      <sz val="10.5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8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shrinkToFit="1"/>
    </xf>
    <xf numFmtId="0" fontId="2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 shrinkToFit="1"/>
    </xf>
    <xf numFmtId="49" fontId="4" fillId="33" borderId="12" xfId="0" applyNumberFormat="1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shrinkToFit="1"/>
    </xf>
    <xf numFmtId="0" fontId="4" fillId="33" borderId="1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 shrinkToFit="1"/>
    </xf>
    <xf numFmtId="4" fontId="3" fillId="31" borderId="12" xfId="0" applyNumberFormat="1" applyFont="1" applyFill="1" applyBorder="1" applyAlignment="1">
      <alignment horizontal="right" vertical="top" shrinkToFit="1"/>
    </xf>
    <xf numFmtId="49" fontId="4" fillId="33" borderId="12" xfId="0" applyNumberFormat="1" applyFont="1" applyFill="1" applyBorder="1" applyAlignment="1">
      <alignment horizontal="center" vertical="top" shrinkToFit="1"/>
    </xf>
    <xf numFmtId="4" fontId="4" fillId="34" borderId="12" xfId="0" applyNumberFormat="1" applyFont="1" applyFill="1" applyBorder="1" applyAlignment="1">
      <alignment horizontal="right" vertical="top" shrinkToFit="1"/>
    </xf>
    <xf numFmtId="4" fontId="3" fillId="34" borderId="12" xfId="0" applyNumberFormat="1" applyFont="1" applyFill="1" applyBorder="1" applyAlignment="1">
      <alignment horizontal="right" vertical="top" shrinkToFit="1"/>
    </xf>
    <xf numFmtId="4" fontId="3" fillId="35" borderId="12" xfId="0" applyNumberFormat="1" applyFont="1" applyFill="1" applyBorder="1" applyAlignment="1">
      <alignment horizontal="right" vertical="top" shrinkToFit="1"/>
    </xf>
    <xf numFmtId="0" fontId="4" fillId="34" borderId="13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34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4" borderId="13" xfId="0" applyFont="1" applyFill="1" applyBorder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horizontal="left" vertical="top" wrapText="1"/>
    </xf>
    <xf numFmtId="4" fontId="0" fillId="0" borderId="0" xfId="0" applyNumberFormat="1" applyAlignment="1">
      <alignment/>
    </xf>
    <xf numFmtId="4" fontId="4" fillId="36" borderId="12" xfId="0" applyNumberFormat="1" applyFont="1" applyFill="1" applyBorder="1" applyAlignment="1">
      <alignment horizontal="right" vertical="top" shrinkToFit="1"/>
    </xf>
    <xf numFmtId="0" fontId="4" fillId="33" borderId="0" xfId="0" applyFont="1" applyFill="1" applyAlignment="1">
      <alignment horizontal="left" wrapText="1"/>
    </xf>
    <xf numFmtId="4" fontId="3" fillId="36" borderId="12" xfId="0" applyNumberFormat="1" applyFont="1" applyFill="1" applyBorder="1" applyAlignment="1">
      <alignment horizontal="right" vertical="top" shrinkToFit="1"/>
    </xf>
    <xf numFmtId="49" fontId="8" fillId="33" borderId="10" xfId="0" applyNumberFormat="1" applyFont="1" applyFill="1" applyBorder="1" applyAlignment="1">
      <alignment horizontal="center" shrinkToFit="1"/>
    </xf>
    <xf numFmtId="0" fontId="8" fillId="33" borderId="11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0" fontId="10" fillId="37" borderId="0" xfId="0" applyFont="1" applyFill="1" applyAlignment="1">
      <alignment horizontal="center" wrapText="1"/>
    </xf>
    <xf numFmtId="0" fontId="10" fillId="37" borderId="13" xfId="0" applyFont="1" applyFill="1" applyBorder="1" applyAlignment="1">
      <alignment horizontal="center" wrapText="1"/>
    </xf>
    <xf numFmtId="0" fontId="11" fillId="37" borderId="11" xfId="0" applyFont="1" applyFill="1" applyBorder="1" applyAlignment="1">
      <alignment horizontal="center" wrapText="1"/>
    </xf>
    <xf numFmtId="49" fontId="12" fillId="33" borderId="12" xfId="0" applyNumberFormat="1" applyFont="1" applyFill="1" applyBorder="1" applyAlignment="1">
      <alignment horizontal="center" shrinkToFit="1"/>
    </xf>
    <xf numFmtId="0" fontId="11" fillId="37" borderId="0" xfId="0" applyFont="1" applyFill="1" applyAlignment="1">
      <alignment horizontal="left" wrapText="1"/>
    </xf>
    <xf numFmtId="49" fontId="12" fillId="33" borderId="12" xfId="0" applyNumberFormat="1" applyFont="1" applyFill="1" applyBorder="1" applyAlignment="1">
      <alignment horizontal="center" vertical="center" shrinkToFit="1"/>
    </xf>
    <xf numFmtId="0" fontId="11" fillId="37" borderId="11" xfId="0" applyFont="1" applyFill="1" applyBorder="1" applyAlignment="1">
      <alignment horizontal="center" vertical="center" wrapText="1"/>
    </xf>
    <xf numFmtId="49" fontId="13" fillId="37" borderId="12" xfId="0" applyNumberFormat="1" applyFont="1" applyFill="1" applyBorder="1" applyAlignment="1">
      <alignment horizontal="center" vertical="center" shrinkToFit="1"/>
    </xf>
    <xf numFmtId="0" fontId="10" fillId="37" borderId="13" xfId="0" applyFont="1" applyFill="1" applyBorder="1" applyAlignment="1">
      <alignment wrapText="1"/>
    </xf>
    <xf numFmtId="0" fontId="12" fillId="33" borderId="12" xfId="0" applyFont="1" applyFill="1" applyBorder="1" applyAlignment="1">
      <alignment horizontal="center" shrinkToFit="1"/>
    </xf>
    <xf numFmtId="0" fontId="12" fillId="33" borderId="10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14" fillId="33" borderId="12" xfId="0" applyFont="1" applyFill="1" applyBorder="1" applyAlignment="1">
      <alignment horizontal="center" vertical="center" wrapText="1" shrinkToFit="1"/>
    </xf>
    <xf numFmtId="4" fontId="9" fillId="31" borderId="12" xfId="0" applyNumberFormat="1" applyFont="1" applyFill="1" applyBorder="1" applyAlignment="1">
      <alignment horizontal="right" vertical="top" shrinkToFit="1"/>
    </xf>
    <xf numFmtId="4" fontId="9" fillId="35" borderId="12" xfId="0" applyNumberFormat="1" applyFont="1" applyFill="1" applyBorder="1" applyAlignment="1">
      <alignment horizontal="right" vertical="top" shrinkToFit="1"/>
    </xf>
    <xf numFmtId="4" fontId="12" fillId="35" borderId="12" xfId="0" applyNumberFormat="1" applyFont="1" applyFill="1" applyBorder="1" applyAlignment="1">
      <alignment horizontal="right" vertical="top" shrinkToFit="1"/>
    </xf>
    <xf numFmtId="49" fontId="12" fillId="33" borderId="12" xfId="0" applyNumberFormat="1" applyFont="1" applyFill="1" applyBorder="1" applyAlignment="1">
      <alignment horizontal="center" vertical="top" shrinkToFit="1"/>
    </xf>
    <xf numFmtId="49" fontId="12" fillId="37" borderId="14" xfId="0" applyNumberFormat="1" applyFont="1" applyFill="1" applyBorder="1" applyAlignment="1">
      <alignment horizontal="center" vertical="top" shrinkToFit="1"/>
    </xf>
    <xf numFmtId="49" fontId="12" fillId="37" borderId="14" xfId="0" applyNumberFormat="1" applyFont="1" applyFill="1" applyBorder="1" applyAlignment="1">
      <alignment horizontal="left" vertical="top" shrinkToFit="1"/>
    </xf>
    <xf numFmtId="4" fontId="12" fillId="34" borderId="12" xfId="0" applyNumberFormat="1" applyFont="1" applyFill="1" applyBorder="1" applyAlignment="1">
      <alignment horizontal="right" vertical="top" shrinkToFit="1"/>
    </xf>
    <xf numFmtId="0" fontId="12" fillId="34" borderId="13" xfId="0" applyFont="1" applyFill="1" applyBorder="1" applyAlignment="1">
      <alignment/>
    </xf>
    <xf numFmtId="4" fontId="12" fillId="34" borderId="13" xfId="0" applyNumberFormat="1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7" fillId="34" borderId="13" xfId="0" applyFont="1" applyFill="1" applyBorder="1" applyAlignment="1">
      <alignment/>
    </xf>
    <xf numFmtId="0" fontId="12" fillId="34" borderId="0" xfId="0" applyFont="1" applyFill="1" applyAlignment="1">
      <alignment/>
    </xf>
    <xf numFmtId="0" fontId="7" fillId="34" borderId="0" xfId="0" applyFont="1" applyFill="1" applyAlignment="1">
      <alignment horizontal="left" vertical="top" wrapText="1"/>
    </xf>
    <xf numFmtId="14" fontId="0" fillId="0" borderId="0" xfId="0" applyNumberFormat="1" applyAlignment="1">
      <alignment/>
    </xf>
    <xf numFmtId="0" fontId="4" fillId="33" borderId="0" xfId="0" applyFont="1" applyFill="1" applyAlignment="1">
      <alignment horizontal="left" wrapText="1"/>
    </xf>
    <xf numFmtId="4" fontId="9" fillId="34" borderId="12" xfId="0" applyNumberFormat="1" applyFont="1" applyFill="1" applyBorder="1" applyAlignment="1">
      <alignment horizontal="right" vertical="top" shrinkToFit="1"/>
    </xf>
    <xf numFmtId="0" fontId="4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3" fillId="33" borderId="15" xfId="0" applyFont="1" applyFill="1" applyBorder="1" applyAlignment="1">
      <alignment horizontal="left" vertical="top" wrapText="1" shrinkToFit="1"/>
    </xf>
    <xf numFmtId="0" fontId="3" fillId="33" borderId="14" xfId="0" applyFont="1" applyFill="1" applyBorder="1" applyAlignment="1">
      <alignment horizontal="left" vertical="top" wrapText="1" shrinkToFit="1"/>
    </xf>
    <xf numFmtId="0" fontId="3" fillId="33" borderId="16" xfId="0" applyFont="1" applyFill="1" applyBorder="1" applyAlignment="1">
      <alignment horizontal="left" vertical="top" wrapText="1" shrinkToFit="1"/>
    </xf>
    <xf numFmtId="49" fontId="4" fillId="33" borderId="15" xfId="0" applyNumberFormat="1" applyFont="1" applyFill="1" applyBorder="1" applyAlignment="1">
      <alignment horizontal="center" vertical="top" shrinkToFit="1"/>
    </xf>
    <xf numFmtId="49" fontId="4" fillId="33" borderId="16" xfId="0" applyNumberFormat="1" applyFont="1" applyFill="1" applyBorder="1" applyAlignment="1">
      <alignment horizontal="center" vertical="top" shrinkToFit="1"/>
    </xf>
    <xf numFmtId="0" fontId="5" fillId="34" borderId="13" xfId="0" applyFont="1" applyFill="1" applyBorder="1" applyAlignment="1">
      <alignment horizontal="center"/>
    </xf>
    <xf numFmtId="0" fontId="6" fillId="34" borderId="0" xfId="0" applyFont="1" applyFill="1" applyAlignment="1">
      <alignment horizontal="left" vertical="top" wrapText="1"/>
    </xf>
    <xf numFmtId="0" fontId="5" fillId="34" borderId="10" xfId="0" applyFont="1" applyFill="1" applyBorder="1" applyAlignment="1">
      <alignment horizontal="center"/>
    </xf>
    <xf numFmtId="0" fontId="5" fillId="34" borderId="0" xfId="0" applyFont="1" applyFill="1" applyAlignment="1">
      <alignment shrinkToFit="1"/>
    </xf>
    <xf numFmtId="0" fontId="5" fillId="34" borderId="0" xfId="0" applyFont="1" applyFill="1" applyAlignment="1">
      <alignment horizontal="left" vertical="top" wrapText="1"/>
    </xf>
    <xf numFmtId="0" fontId="7" fillId="34" borderId="0" xfId="0" applyFont="1" applyFill="1" applyAlignment="1">
      <alignment shrinkToFit="1"/>
    </xf>
    <xf numFmtId="0" fontId="7" fillId="34" borderId="13" xfId="0" applyFont="1" applyFill="1" applyBorder="1" applyAlignment="1">
      <alignment horizontal="center"/>
    </xf>
    <xf numFmtId="0" fontId="7" fillId="34" borderId="0" xfId="0" applyFont="1" applyFill="1" applyAlignment="1">
      <alignment horizontal="left" vertical="top" wrapText="1"/>
    </xf>
    <xf numFmtId="0" fontId="7" fillId="34" borderId="1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 vertical="top" wrapText="1" shrinkToFit="1"/>
    </xf>
    <xf numFmtId="0" fontId="9" fillId="33" borderId="14" xfId="0" applyFont="1" applyFill="1" applyBorder="1" applyAlignment="1">
      <alignment horizontal="left" vertical="top" wrapText="1" shrinkToFit="1"/>
    </xf>
    <xf numFmtId="0" fontId="9" fillId="33" borderId="16" xfId="0" applyFont="1" applyFill="1" applyBorder="1" applyAlignment="1">
      <alignment horizontal="left" vertical="top" wrapText="1" shrinkToFit="1"/>
    </xf>
    <xf numFmtId="49" fontId="12" fillId="33" borderId="15" xfId="0" applyNumberFormat="1" applyFont="1" applyFill="1" applyBorder="1" applyAlignment="1">
      <alignment horizontal="center" vertical="top" shrinkToFit="1"/>
    </xf>
    <xf numFmtId="49" fontId="12" fillId="33" borderId="16" xfId="0" applyNumberFormat="1" applyFont="1" applyFill="1" applyBorder="1" applyAlignment="1">
      <alignment horizontal="center" vertical="top" shrinkToFit="1"/>
    </xf>
    <xf numFmtId="0" fontId="11" fillId="37" borderId="0" xfId="0" applyFont="1" applyFill="1" applyAlignment="1">
      <alignment horizontal="left" wrapText="1"/>
    </xf>
    <xf numFmtId="0" fontId="14" fillId="33" borderId="15" xfId="0" applyFont="1" applyFill="1" applyBorder="1" applyAlignment="1">
      <alignment horizontal="center" vertical="center" wrapText="1" shrinkToFit="1"/>
    </xf>
    <xf numFmtId="0" fontId="14" fillId="33" borderId="14" xfId="0" applyFont="1" applyFill="1" applyBorder="1" applyAlignment="1">
      <alignment horizontal="center" vertical="center" wrapText="1" shrinkToFit="1"/>
    </xf>
    <xf numFmtId="0" fontId="14" fillId="33" borderId="16" xfId="0" applyFont="1" applyFill="1" applyBorder="1" applyAlignment="1">
      <alignment horizontal="center" vertical="center" wrapText="1" shrinkToFit="1"/>
    </xf>
    <xf numFmtId="0" fontId="11" fillId="37" borderId="10" xfId="0" applyFont="1" applyFill="1" applyBorder="1" applyAlignment="1">
      <alignment horizontal="left" wrapText="1"/>
    </xf>
    <xf numFmtId="0" fontId="11" fillId="37" borderId="14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H16" sqref="H16"/>
    </sheetView>
  </sheetViews>
  <sheetFormatPr defaultColWidth="9.140625" defaultRowHeight="15"/>
  <cols>
    <col min="13" max="13" width="11.421875" style="0" bestFit="1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25</v>
      </c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21</v>
      </c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68" t="s">
        <v>23</v>
      </c>
      <c r="B4" s="68"/>
      <c r="C4" s="68"/>
      <c r="D4" s="68"/>
      <c r="E4" s="68"/>
      <c r="F4" s="68"/>
      <c r="G4" s="68"/>
      <c r="H4" s="68"/>
      <c r="I4" s="68"/>
      <c r="J4" s="2" t="s">
        <v>26</v>
      </c>
      <c r="K4" s="3"/>
      <c r="L4" s="4" t="s">
        <v>0</v>
      </c>
    </row>
    <row r="5" spans="1:12" ht="15.75">
      <c r="A5" s="5"/>
      <c r="B5" s="5"/>
      <c r="C5" s="5"/>
      <c r="D5" s="5"/>
      <c r="E5" s="5"/>
      <c r="F5" s="5"/>
      <c r="G5" s="5"/>
      <c r="H5" s="5"/>
      <c r="I5" s="5"/>
      <c r="J5" s="6"/>
      <c r="K5" s="7" t="s">
        <v>1</v>
      </c>
      <c r="L5" s="8" t="s">
        <v>52</v>
      </c>
    </row>
    <row r="6" spans="1:12" ht="51.75">
      <c r="A6" s="69" t="s">
        <v>2</v>
      </c>
      <c r="B6" s="69"/>
      <c r="C6" s="69"/>
      <c r="D6" s="69"/>
      <c r="E6" s="69"/>
      <c r="F6" s="69"/>
      <c r="G6" s="70" t="s">
        <v>39</v>
      </c>
      <c r="H6" s="70"/>
      <c r="I6" s="70"/>
      <c r="J6" s="70"/>
      <c r="K6" s="7" t="s">
        <v>3</v>
      </c>
      <c r="L6" s="9" t="s">
        <v>27</v>
      </c>
    </row>
    <row r="7" spans="1:12" ht="38.25">
      <c r="A7" s="69" t="s">
        <v>4</v>
      </c>
      <c r="B7" s="69"/>
      <c r="C7" s="69"/>
      <c r="D7" s="69"/>
      <c r="E7" s="69"/>
      <c r="F7" s="69"/>
      <c r="G7" s="71" t="s">
        <v>28</v>
      </c>
      <c r="H7" s="71"/>
      <c r="I7" s="71"/>
      <c r="J7" s="71"/>
      <c r="K7" s="10" t="s">
        <v>5</v>
      </c>
      <c r="L7" s="9" t="s">
        <v>36</v>
      </c>
    </row>
    <row r="8" spans="1:12" ht="76.5">
      <c r="A8" s="69" t="s">
        <v>6</v>
      </c>
      <c r="B8" s="69"/>
      <c r="C8" s="69"/>
      <c r="D8" s="69"/>
      <c r="E8" s="69"/>
      <c r="F8" s="69"/>
      <c r="G8" s="71" t="s">
        <v>37</v>
      </c>
      <c r="H8" s="71"/>
      <c r="I8" s="71"/>
      <c r="J8" s="71"/>
      <c r="K8" s="10" t="s">
        <v>7</v>
      </c>
      <c r="L8" s="9" t="s">
        <v>38</v>
      </c>
    </row>
    <row r="9" spans="1:12" ht="15">
      <c r="A9" s="69" t="s">
        <v>8</v>
      </c>
      <c r="B9" s="69"/>
      <c r="C9" s="69"/>
      <c r="D9" s="31"/>
      <c r="E9" s="31"/>
      <c r="F9" s="31"/>
      <c r="G9" s="11"/>
      <c r="H9" s="11"/>
      <c r="I9" s="11"/>
      <c r="J9" s="12"/>
      <c r="K9" s="7" t="s">
        <v>9</v>
      </c>
      <c r="L9" s="13" t="s">
        <v>10</v>
      </c>
    </row>
    <row r="10" spans="1:12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5"/>
    </row>
    <row r="11" spans="1:12" ht="63.75">
      <c r="A11" s="72" t="s">
        <v>11</v>
      </c>
      <c r="B11" s="73"/>
      <c r="C11" s="73"/>
      <c r="D11" s="74"/>
      <c r="E11" s="16" t="s">
        <v>24</v>
      </c>
      <c r="F11" s="16" t="s">
        <v>12</v>
      </c>
      <c r="G11" s="16" t="s">
        <v>42</v>
      </c>
      <c r="H11" s="16" t="s">
        <v>43</v>
      </c>
      <c r="I11" s="16" t="s">
        <v>48</v>
      </c>
      <c r="J11" s="16" t="s">
        <v>49</v>
      </c>
      <c r="K11" s="16" t="s">
        <v>55</v>
      </c>
      <c r="L11" s="16" t="s">
        <v>56</v>
      </c>
    </row>
    <row r="12" spans="1:12" ht="15">
      <c r="A12" s="75" t="s">
        <v>13</v>
      </c>
      <c r="B12" s="76"/>
      <c r="C12" s="76"/>
      <c r="D12" s="76"/>
      <c r="E12" s="76"/>
      <c r="F12" s="77"/>
      <c r="G12" s="17"/>
      <c r="H12" s="17">
        <v>20786.95</v>
      </c>
      <c r="I12" s="17"/>
      <c r="J12" s="17"/>
      <c r="K12" s="17"/>
      <c r="L12" s="17"/>
    </row>
    <row r="13" spans="1:12" ht="15">
      <c r="A13" s="18"/>
      <c r="B13" s="78" t="s">
        <v>15</v>
      </c>
      <c r="C13" s="79"/>
      <c r="D13" s="18" t="s">
        <v>15</v>
      </c>
      <c r="E13" s="18" t="s">
        <v>51</v>
      </c>
      <c r="F13" s="18"/>
      <c r="G13" s="19"/>
      <c r="H13" s="19">
        <v>20786.95</v>
      </c>
      <c r="I13" s="19"/>
      <c r="J13" s="19"/>
      <c r="K13" s="19"/>
      <c r="L13" s="19"/>
    </row>
    <row r="14" spans="1:12" ht="15">
      <c r="A14" s="75" t="s">
        <v>14</v>
      </c>
      <c r="B14" s="76"/>
      <c r="C14" s="76"/>
      <c r="D14" s="76"/>
      <c r="E14" s="76"/>
      <c r="F14" s="77"/>
      <c r="G14" s="21">
        <f>SUM(G15:G15)</f>
        <v>0</v>
      </c>
      <c r="H14" s="21">
        <f>SUM(H15:H15)</f>
        <v>2600000</v>
      </c>
      <c r="I14" s="21"/>
      <c r="J14" s="21">
        <f>SUM(J15:J15)</f>
        <v>0</v>
      </c>
      <c r="K14" s="21"/>
      <c r="L14" s="21">
        <f>SUM(L15:L15)</f>
        <v>0</v>
      </c>
    </row>
    <row r="15" spans="1:12" ht="15">
      <c r="A15" s="18"/>
      <c r="B15" s="78" t="s">
        <v>15</v>
      </c>
      <c r="C15" s="79"/>
      <c r="D15" s="18" t="s">
        <v>15</v>
      </c>
      <c r="E15" s="18" t="s">
        <v>51</v>
      </c>
      <c r="F15" s="18"/>
      <c r="G15" s="19"/>
      <c r="H15" s="19">
        <v>2600000</v>
      </c>
      <c r="I15" s="19"/>
      <c r="J15" s="19"/>
      <c r="K15" s="19"/>
      <c r="L15" s="19"/>
    </row>
    <row r="16" spans="1:12" ht="15">
      <c r="A16" s="75" t="s">
        <v>16</v>
      </c>
      <c r="B16" s="76"/>
      <c r="C16" s="76"/>
      <c r="D16" s="76"/>
      <c r="E16" s="76"/>
      <c r="F16" s="77"/>
      <c r="G16" s="21">
        <f>SUM(G17:G21)</f>
        <v>0</v>
      </c>
      <c r="H16" s="21">
        <f>SUM(H17:H21)</f>
        <v>2620786.95</v>
      </c>
      <c r="I16" s="21"/>
      <c r="J16" s="21">
        <f>SUM(J17:J21)</f>
        <v>0</v>
      </c>
      <c r="K16" s="21"/>
      <c r="L16" s="21">
        <f>SUM(L17:L21)</f>
        <v>0</v>
      </c>
    </row>
    <row r="17" spans="1:12" ht="15">
      <c r="A17" s="18"/>
      <c r="B17" s="78" t="s">
        <v>15</v>
      </c>
      <c r="C17" s="79"/>
      <c r="D17" s="18" t="s">
        <v>15</v>
      </c>
      <c r="E17" s="18" t="s">
        <v>44</v>
      </c>
      <c r="F17" s="18"/>
      <c r="G17" s="19"/>
      <c r="H17" s="19">
        <v>161300</v>
      </c>
      <c r="I17" s="19"/>
      <c r="J17" s="19"/>
      <c r="K17" s="19"/>
      <c r="L17" s="19"/>
    </row>
    <row r="18" spans="1:12" ht="15">
      <c r="A18" s="18"/>
      <c r="B18" s="78" t="s">
        <v>15</v>
      </c>
      <c r="C18" s="79"/>
      <c r="D18" s="18" t="s">
        <v>15</v>
      </c>
      <c r="E18" s="18" t="s">
        <v>45</v>
      </c>
      <c r="F18" s="18"/>
      <c r="G18" s="19"/>
      <c r="H18" s="19">
        <v>48714</v>
      </c>
      <c r="I18" s="19"/>
      <c r="J18" s="19"/>
      <c r="K18" s="19"/>
      <c r="L18" s="19"/>
    </row>
    <row r="19" spans="1:12" ht="15">
      <c r="A19" s="18"/>
      <c r="B19" s="78" t="s">
        <v>15</v>
      </c>
      <c r="C19" s="79"/>
      <c r="D19" s="18" t="s">
        <v>15</v>
      </c>
      <c r="E19" s="18" t="s">
        <v>46</v>
      </c>
      <c r="F19" s="18"/>
      <c r="G19" s="19"/>
      <c r="H19" s="30">
        <v>2285772.95</v>
      </c>
      <c r="I19" s="19"/>
      <c r="J19" s="19"/>
      <c r="K19" s="19"/>
      <c r="L19" s="19"/>
    </row>
    <row r="20" spans="1:12" ht="15">
      <c r="A20" s="18"/>
      <c r="B20" s="78" t="s">
        <v>15</v>
      </c>
      <c r="C20" s="79"/>
      <c r="D20" s="18" t="s">
        <v>15</v>
      </c>
      <c r="E20" s="18" t="s">
        <v>50</v>
      </c>
      <c r="F20" s="18"/>
      <c r="G20" s="19"/>
      <c r="H20" s="30">
        <v>100000</v>
      </c>
      <c r="I20" s="19"/>
      <c r="J20" s="19"/>
      <c r="K20" s="19"/>
      <c r="L20" s="19"/>
    </row>
    <row r="21" spans="1:12" ht="15">
      <c r="A21" s="18"/>
      <c r="B21" s="78" t="s">
        <v>15</v>
      </c>
      <c r="C21" s="79"/>
      <c r="D21" s="18" t="s">
        <v>15</v>
      </c>
      <c r="E21" s="18" t="s">
        <v>54</v>
      </c>
      <c r="F21" s="18"/>
      <c r="G21" s="19"/>
      <c r="H21" s="19">
        <v>25000</v>
      </c>
      <c r="I21" s="19"/>
      <c r="J21" s="19"/>
      <c r="K21" s="19"/>
      <c r="L21" s="19"/>
    </row>
    <row r="22" spans="1:12" ht="15">
      <c r="A22" s="75" t="s">
        <v>40</v>
      </c>
      <c r="B22" s="76"/>
      <c r="C22" s="76"/>
      <c r="D22" s="76"/>
      <c r="E22" s="76"/>
      <c r="F22" s="77"/>
      <c r="G22" s="17"/>
      <c r="H22" s="17"/>
      <c r="I22" s="17"/>
      <c r="J22" s="17"/>
      <c r="K22" s="17"/>
      <c r="L22" s="17"/>
    </row>
    <row r="23" spans="1:12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5">
      <c r="A24" s="23" t="s">
        <v>17</v>
      </c>
      <c r="B24" s="23"/>
      <c r="C24" s="23"/>
      <c r="D24" s="23"/>
      <c r="E24" s="23"/>
      <c r="F24" s="24"/>
      <c r="G24" s="24"/>
      <c r="H24" s="23"/>
      <c r="I24" s="82" t="s">
        <v>41</v>
      </c>
      <c r="J24" s="82"/>
      <c r="K24" s="25"/>
      <c r="L24" s="25"/>
    </row>
    <row r="25" spans="1:12" ht="15">
      <c r="A25" s="23"/>
      <c r="B25" s="23"/>
      <c r="C25" s="23"/>
      <c r="D25" s="23"/>
      <c r="E25" s="23"/>
      <c r="F25" s="26"/>
      <c r="G25" s="26" t="s">
        <v>18</v>
      </c>
      <c r="H25" s="23"/>
      <c r="I25" s="80" t="s">
        <v>19</v>
      </c>
      <c r="J25" s="80"/>
      <c r="K25" s="27"/>
      <c r="L25" s="27"/>
    </row>
    <row r="26" spans="1:12" ht="15">
      <c r="A26" s="84" t="s">
        <v>20</v>
      </c>
      <c r="B26" s="84"/>
      <c r="C26" s="84"/>
      <c r="D26" s="28"/>
      <c r="E26" s="23"/>
      <c r="F26" s="24"/>
      <c r="G26" s="24"/>
      <c r="H26" s="23"/>
      <c r="I26" s="82" t="s">
        <v>35</v>
      </c>
      <c r="J26" s="82"/>
      <c r="K26" s="27"/>
      <c r="L26" s="27"/>
    </row>
    <row r="27" spans="1:12" ht="15">
      <c r="A27" s="23"/>
      <c r="B27" s="23"/>
      <c r="C27" s="23"/>
      <c r="D27" s="23"/>
      <c r="E27" s="23"/>
      <c r="F27" s="26"/>
      <c r="G27" s="26" t="s">
        <v>18</v>
      </c>
      <c r="H27" s="23"/>
      <c r="I27" s="80" t="s">
        <v>19</v>
      </c>
      <c r="J27" s="80"/>
      <c r="K27" s="27"/>
      <c r="L27" s="27"/>
    </row>
    <row r="28" spans="1:12" ht="15">
      <c r="A28" s="81"/>
      <c r="B28" s="81"/>
      <c r="C28" s="81"/>
      <c r="D28" s="28"/>
      <c r="E28" s="23"/>
      <c r="F28" s="24"/>
      <c r="G28" s="24"/>
      <c r="H28" s="23"/>
      <c r="I28" s="82"/>
      <c r="J28" s="82"/>
      <c r="K28" s="27"/>
      <c r="L28" s="27"/>
    </row>
    <row r="29" spans="1:12" ht="15">
      <c r="A29" s="23"/>
      <c r="B29" s="23"/>
      <c r="C29" s="23"/>
      <c r="D29" s="23"/>
      <c r="E29" s="23"/>
      <c r="F29" s="26"/>
      <c r="G29" s="26"/>
      <c r="H29" s="23"/>
      <c r="I29" s="80"/>
      <c r="J29" s="80"/>
      <c r="K29" s="27"/>
      <c r="L29" s="27"/>
    </row>
    <row r="30" spans="1:12" ht="15">
      <c r="A30" s="83" t="s">
        <v>53</v>
      </c>
      <c r="B30" s="83"/>
      <c r="C30" s="83"/>
      <c r="D30" s="83"/>
      <c r="E30" s="83"/>
      <c r="F30" s="27"/>
      <c r="G30" s="27"/>
      <c r="H30" s="27"/>
      <c r="I30" s="27"/>
      <c r="J30" s="27"/>
      <c r="K30" s="27"/>
      <c r="L30" s="27"/>
    </row>
  </sheetData>
  <sheetProtection/>
  <mergeCells count="29">
    <mergeCell ref="I27:J27"/>
    <mergeCell ref="A28:C28"/>
    <mergeCell ref="I28:J28"/>
    <mergeCell ref="I29:J29"/>
    <mergeCell ref="A30:E30"/>
    <mergeCell ref="A22:F22"/>
    <mergeCell ref="I24:J24"/>
    <mergeCell ref="I25:J25"/>
    <mergeCell ref="A26:C26"/>
    <mergeCell ref="I26:J26"/>
    <mergeCell ref="B20:C20"/>
    <mergeCell ref="B21:C21"/>
    <mergeCell ref="A16:F16"/>
    <mergeCell ref="B17:C17"/>
    <mergeCell ref="B18:C18"/>
    <mergeCell ref="B19:C19"/>
    <mergeCell ref="A9:C9"/>
    <mergeCell ref="A11:D11"/>
    <mergeCell ref="A12:F12"/>
    <mergeCell ref="B13:C13"/>
    <mergeCell ref="A14:F14"/>
    <mergeCell ref="B15:C15"/>
    <mergeCell ref="A4:I4"/>
    <mergeCell ref="A6:F6"/>
    <mergeCell ref="G6:J6"/>
    <mergeCell ref="A7:F7"/>
    <mergeCell ref="G7:J7"/>
    <mergeCell ref="A8:F8"/>
    <mergeCell ref="G8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42"/>
  <sheetViews>
    <sheetView zoomScalePageLayoutView="0" workbookViewId="0" topLeftCell="A1">
      <selection activeCell="H35" sqref="H35"/>
    </sheetView>
  </sheetViews>
  <sheetFormatPr defaultColWidth="9.140625" defaultRowHeight="15"/>
  <cols>
    <col min="8" max="8" width="15.421875" style="0" customWidth="1"/>
    <col min="10" max="10" width="15.140625" style="0" customWidth="1"/>
    <col min="12" max="12" width="18.140625" style="0" customWidth="1"/>
  </cols>
  <sheetData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25</v>
      </c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 t="s">
        <v>21</v>
      </c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68" t="s">
        <v>23</v>
      </c>
      <c r="B5" s="68"/>
      <c r="C5" s="68"/>
      <c r="D5" s="68"/>
      <c r="E5" s="68"/>
      <c r="F5" s="68"/>
      <c r="G5" s="68"/>
      <c r="H5" s="68"/>
      <c r="I5" s="68"/>
      <c r="J5" s="2" t="s">
        <v>26</v>
      </c>
      <c r="K5" s="3"/>
      <c r="L5" s="4" t="s">
        <v>0</v>
      </c>
    </row>
    <row r="6" spans="1:12" ht="15.75">
      <c r="A6" s="5"/>
      <c r="B6" s="5"/>
      <c r="C6" s="5"/>
      <c r="D6" s="5"/>
      <c r="E6" s="5"/>
      <c r="F6" s="5"/>
      <c r="G6" s="5"/>
      <c r="H6" s="5"/>
      <c r="I6" s="5"/>
      <c r="J6" s="6"/>
      <c r="K6" s="7" t="s">
        <v>1</v>
      </c>
      <c r="L6" s="8" t="s">
        <v>93</v>
      </c>
    </row>
    <row r="7" spans="1:12" ht="51.75">
      <c r="A7" s="69" t="s">
        <v>2</v>
      </c>
      <c r="B7" s="69"/>
      <c r="C7" s="69"/>
      <c r="D7" s="69"/>
      <c r="E7" s="69"/>
      <c r="F7" s="69"/>
      <c r="G7" s="70" t="s">
        <v>39</v>
      </c>
      <c r="H7" s="70"/>
      <c r="I7" s="70"/>
      <c r="J7" s="70"/>
      <c r="K7" s="7" t="s">
        <v>3</v>
      </c>
      <c r="L7" s="9" t="s">
        <v>27</v>
      </c>
    </row>
    <row r="8" spans="1:12" ht="38.25">
      <c r="A8" s="69" t="s">
        <v>4</v>
      </c>
      <c r="B8" s="69"/>
      <c r="C8" s="69"/>
      <c r="D8" s="69"/>
      <c r="E8" s="69"/>
      <c r="F8" s="69"/>
      <c r="G8" s="71" t="s">
        <v>28</v>
      </c>
      <c r="H8" s="71"/>
      <c r="I8" s="71"/>
      <c r="J8" s="71"/>
      <c r="K8" s="10" t="s">
        <v>5</v>
      </c>
      <c r="L8" s="9" t="s">
        <v>29</v>
      </c>
    </row>
    <row r="9" spans="1:12" ht="76.5">
      <c r="A9" s="69" t="s">
        <v>6</v>
      </c>
      <c r="B9" s="69"/>
      <c r="C9" s="69"/>
      <c r="D9" s="69"/>
      <c r="E9" s="69"/>
      <c r="F9" s="69"/>
      <c r="G9" s="71" t="s">
        <v>30</v>
      </c>
      <c r="H9" s="71"/>
      <c r="I9" s="71"/>
      <c r="J9" s="71"/>
      <c r="K9" s="10" t="s">
        <v>7</v>
      </c>
      <c r="L9" s="9" t="s">
        <v>31</v>
      </c>
    </row>
    <row r="10" spans="1:12" ht="15">
      <c r="A10" s="69" t="s">
        <v>8</v>
      </c>
      <c r="B10" s="69"/>
      <c r="C10" s="69"/>
      <c r="D10" s="67"/>
      <c r="E10" s="67"/>
      <c r="F10" s="67"/>
      <c r="G10" s="11"/>
      <c r="H10" s="11"/>
      <c r="I10" s="11"/>
      <c r="J10" s="12"/>
      <c r="K10" s="7" t="s">
        <v>9</v>
      </c>
      <c r="L10" s="13" t="s">
        <v>10</v>
      </c>
    </row>
    <row r="11" spans="1:12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5"/>
    </row>
    <row r="12" spans="1:12" ht="63.75">
      <c r="A12" s="72" t="s">
        <v>11</v>
      </c>
      <c r="B12" s="73"/>
      <c r="C12" s="73"/>
      <c r="D12" s="74"/>
      <c r="E12" s="16" t="s">
        <v>24</v>
      </c>
      <c r="F12" s="16" t="s">
        <v>12</v>
      </c>
      <c r="G12" s="16" t="s">
        <v>42</v>
      </c>
      <c r="H12" s="16" t="s">
        <v>43</v>
      </c>
      <c r="I12" s="16" t="s">
        <v>48</v>
      </c>
      <c r="J12" s="16" t="s">
        <v>49</v>
      </c>
      <c r="K12" s="16" t="s">
        <v>55</v>
      </c>
      <c r="L12" s="16" t="s">
        <v>56</v>
      </c>
    </row>
    <row r="13" spans="1:12" ht="15">
      <c r="A13" s="75" t="s">
        <v>13</v>
      </c>
      <c r="B13" s="76"/>
      <c r="C13" s="76"/>
      <c r="D13" s="76"/>
      <c r="E13" s="76"/>
      <c r="F13" s="77"/>
      <c r="G13" s="17">
        <f>SUM(G14:G14)</f>
        <v>0</v>
      </c>
      <c r="H13" s="17">
        <v>100762.71</v>
      </c>
      <c r="I13" s="17"/>
      <c r="J13" s="17"/>
      <c r="K13" s="17"/>
      <c r="L13" s="17"/>
    </row>
    <row r="14" spans="1:12" ht="15">
      <c r="A14" s="18"/>
      <c r="B14" s="78" t="s">
        <v>15</v>
      </c>
      <c r="C14" s="79"/>
      <c r="D14" s="18" t="s">
        <v>15</v>
      </c>
      <c r="E14" s="18" t="s">
        <v>51</v>
      </c>
      <c r="F14" s="18"/>
      <c r="G14" s="19">
        <v>0</v>
      </c>
      <c r="H14" s="20">
        <v>100762.71</v>
      </c>
      <c r="I14" s="20"/>
      <c r="J14" s="20"/>
      <c r="K14" s="20"/>
      <c r="L14" s="20"/>
    </row>
    <row r="15" spans="1:12" ht="15">
      <c r="A15" s="75" t="s">
        <v>14</v>
      </c>
      <c r="B15" s="76"/>
      <c r="C15" s="76"/>
      <c r="D15" s="76"/>
      <c r="E15" s="76"/>
      <c r="F15" s="77"/>
      <c r="G15" s="21">
        <f>SUM(G16:G19)</f>
        <v>0</v>
      </c>
      <c r="H15" s="21">
        <f>SUM(H16:H19)</f>
        <v>40465518.71</v>
      </c>
      <c r="I15" s="21">
        <f>SUM(I16:I19)</f>
        <v>0</v>
      </c>
      <c r="J15" s="21">
        <f>SUM(J16:J19)</f>
        <v>36785937</v>
      </c>
      <c r="K15" s="21"/>
      <c r="L15" s="21">
        <f>SUM(L16:L19)</f>
        <v>41010196</v>
      </c>
    </row>
    <row r="16" spans="1:12" ht="15">
      <c r="A16" s="18"/>
      <c r="B16" s="78" t="s">
        <v>15</v>
      </c>
      <c r="C16" s="79"/>
      <c r="D16" s="18" t="s">
        <v>15</v>
      </c>
      <c r="E16" s="18" t="s">
        <v>51</v>
      </c>
      <c r="F16" s="18"/>
      <c r="G16" s="20"/>
      <c r="H16" s="20">
        <v>11139418.71</v>
      </c>
      <c r="I16" s="20"/>
      <c r="J16" s="20">
        <v>7804441</v>
      </c>
      <c r="K16" s="20"/>
      <c r="L16" s="20">
        <v>10207311</v>
      </c>
    </row>
    <row r="17" spans="1:12" ht="15">
      <c r="A17" s="18"/>
      <c r="B17" s="78" t="s">
        <v>15</v>
      </c>
      <c r="C17" s="79"/>
      <c r="D17" s="18" t="s">
        <v>15</v>
      </c>
      <c r="E17" s="18" t="s">
        <v>51</v>
      </c>
      <c r="F17" s="18" t="s">
        <v>32</v>
      </c>
      <c r="G17" s="20"/>
      <c r="H17" s="20">
        <v>23671478</v>
      </c>
      <c r="I17" s="20"/>
      <c r="J17" s="20">
        <v>23069014</v>
      </c>
      <c r="K17" s="20"/>
      <c r="L17" s="20">
        <v>24554942</v>
      </c>
    </row>
    <row r="18" spans="1:12" ht="15">
      <c r="A18" s="18"/>
      <c r="B18" s="78" t="s">
        <v>15</v>
      </c>
      <c r="C18" s="79"/>
      <c r="D18" s="18" t="s">
        <v>15</v>
      </c>
      <c r="E18" s="18" t="s">
        <v>51</v>
      </c>
      <c r="F18" s="18" t="s">
        <v>33</v>
      </c>
      <c r="G18" s="20"/>
      <c r="H18" s="20">
        <v>3864003</v>
      </c>
      <c r="I18" s="20"/>
      <c r="J18" s="20">
        <v>4046992</v>
      </c>
      <c r="K18" s="20"/>
      <c r="L18" s="20">
        <v>4307668</v>
      </c>
    </row>
    <row r="19" spans="1:12" ht="15">
      <c r="A19" s="18"/>
      <c r="B19" s="78" t="s">
        <v>15</v>
      </c>
      <c r="C19" s="79"/>
      <c r="D19" s="18" t="s">
        <v>15</v>
      </c>
      <c r="E19" s="18" t="s">
        <v>51</v>
      </c>
      <c r="F19" s="18" t="s">
        <v>34</v>
      </c>
      <c r="G19" s="20"/>
      <c r="H19" s="20">
        <v>1790619</v>
      </c>
      <c r="I19" s="20"/>
      <c r="J19" s="20">
        <v>1865490</v>
      </c>
      <c r="K19" s="20"/>
      <c r="L19" s="20">
        <v>1940275</v>
      </c>
    </row>
    <row r="20" spans="1:12" ht="15">
      <c r="A20" s="75" t="s">
        <v>16</v>
      </c>
      <c r="B20" s="76"/>
      <c r="C20" s="76"/>
      <c r="D20" s="76"/>
      <c r="E20" s="76"/>
      <c r="F20" s="77"/>
      <c r="G20" s="21">
        <f aca="true" t="shared" si="0" ref="G20:L20">SUM(G21:G32)</f>
        <v>0</v>
      </c>
      <c r="H20" s="21">
        <f t="shared" si="0"/>
        <v>40465518.71</v>
      </c>
      <c r="I20" s="21"/>
      <c r="J20" s="21">
        <f t="shared" si="0"/>
        <v>36785937</v>
      </c>
      <c r="K20" s="21">
        <f t="shared" si="0"/>
        <v>0</v>
      </c>
      <c r="L20" s="21">
        <f t="shared" si="0"/>
        <v>41010196</v>
      </c>
    </row>
    <row r="21" spans="1:12" ht="15">
      <c r="A21" s="18"/>
      <c r="B21" s="78" t="s">
        <v>15</v>
      </c>
      <c r="C21" s="79"/>
      <c r="D21" s="18" t="s">
        <v>15</v>
      </c>
      <c r="E21" s="18" t="s">
        <v>44</v>
      </c>
      <c r="F21" s="18" t="s">
        <v>32</v>
      </c>
      <c r="G21" s="19"/>
      <c r="H21" s="20">
        <v>18176718.49</v>
      </c>
      <c r="I21" s="19"/>
      <c r="J21" s="19">
        <v>17718137</v>
      </c>
      <c r="K21" s="19"/>
      <c r="L21" s="19">
        <v>18859402</v>
      </c>
    </row>
    <row r="22" spans="1:12" ht="15">
      <c r="A22" s="18"/>
      <c r="B22" s="78" t="s">
        <v>15</v>
      </c>
      <c r="C22" s="79"/>
      <c r="D22" s="18" t="s">
        <v>15</v>
      </c>
      <c r="E22" s="18" t="s">
        <v>44</v>
      </c>
      <c r="F22" s="18" t="s">
        <v>33</v>
      </c>
      <c r="G22" s="19"/>
      <c r="H22" s="20">
        <v>2967416.25</v>
      </c>
      <c r="I22" s="19"/>
      <c r="J22" s="19">
        <v>3108289</v>
      </c>
      <c r="K22" s="19"/>
      <c r="L22" s="19">
        <v>3308501</v>
      </c>
    </row>
    <row r="23" spans="1:12" ht="15">
      <c r="A23" s="18"/>
      <c r="B23" s="78" t="s">
        <v>15</v>
      </c>
      <c r="C23" s="79"/>
      <c r="D23" s="18" t="s">
        <v>15</v>
      </c>
      <c r="E23" s="18" t="s">
        <v>44</v>
      </c>
      <c r="F23" s="18"/>
      <c r="G23" s="19"/>
      <c r="H23" s="20">
        <v>5298899.5</v>
      </c>
      <c r="I23" s="19"/>
      <c r="J23" s="19">
        <v>5511154</v>
      </c>
      <c r="K23" s="19"/>
      <c r="L23" s="19">
        <v>5731601</v>
      </c>
    </row>
    <row r="24" spans="1:12" ht="15">
      <c r="A24" s="18"/>
      <c r="B24" s="78" t="s">
        <v>15</v>
      </c>
      <c r="C24" s="79"/>
      <c r="D24" s="18" t="s">
        <v>15</v>
      </c>
      <c r="E24" s="18" t="s">
        <v>58</v>
      </c>
      <c r="F24" s="18" t="s">
        <v>32</v>
      </c>
      <c r="G24" s="19"/>
      <c r="H24" s="20">
        <v>3605.93</v>
      </c>
      <c r="I24" s="19"/>
      <c r="J24" s="19"/>
      <c r="K24" s="19"/>
      <c r="L24" s="19"/>
    </row>
    <row r="25" spans="1:12" ht="15">
      <c r="A25" s="18"/>
      <c r="B25" s="78" t="s">
        <v>15</v>
      </c>
      <c r="C25" s="79"/>
      <c r="D25" s="18" t="s">
        <v>15</v>
      </c>
      <c r="E25" s="18" t="s">
        <v>58</v>
      </c>
      <c r="F25" s="18" t="s">
        <v>33</v>
      </c>
      <c r="G25" s="19"/>
      <c r="H25" s="20">
        <v>327.75</v>
      </c>
      <c r="I25" s="19"/>
      <c r="J25" s="19"/>
      <c r="K25" s="19"/>
      <c r="L25" s="19"/>
    </row>
    <row r="26" spans="1:12" ht="15">
      <c r="A26" s="18"/>
      <c r="B26" s="78" t="s">
        <v>15</v>
      </c>
      <c r="C26" s="79"/>
      <c r="D26" s="18" t="s">
        <v>15</v>
      </c>
      <c r="E26" s="18" t="s">
        <v>58</v>
      </c>
      <c r="F26" s="18"/>
      <c r="G26" s="19"/>
      <c r="H26" s="20">
        <v>287.5</v>
      </c>
      <c r="I26" s="19"/>
      <c r="J26" s="19"/>
      <c r="K26" s="19"/>
      <c r="L26" s="19"/>
    </row>
    <row r="27" spans="1:12" ht="15">
      <c r="A27" s="18"/>
      <c r="B27" s="78" t="s">
        <v>15</v>
      </c>
      <c r="C27" s="79"/>
      <c r="D27" s="18" t="s">
        <v>15</v>
      </c>
      <c r="E27" s="18" t="s">
        <v>45</v>
      </c>
      <c r="F27" s="18" t="s">
        <v>32</v>
      </c>
      <c r="G27" s="19"/>
      <c r="H27" s="20">
        <v>5491153.58</v>
      </c>
      <c r="I27" s="19"/>
      <c r="J27" s="19">
        <v>5350877</v>
      </c>
      <c r="K27" s="19"/>
      <c r="L27" s="19">
        <v>5695540</v>
      </c>
    </row>
    <row r="28" spans="1:12" ht="15">
      <c r="A28" s="18"/>
      <c r="B28" s="78" t="s">
        <v>15</v>
      </c>
      <c r="C28" s="79"/>
      <c r="D28" s="18" t="s">
        <v>15</v>
      </c>
      <c r="E28" s="18" t="s">
        <v>45</v>
      </c>
      <c r="F28" s="18" t="s">
        <v>33</v>
      </c>
      <c r="G28" s="19"/>
      <c r="H28" s="20">
        <v>896259</v>
      </c>
      <c r="I28" s="19"/>
      <c r="J28" s="19">
        <v>938703</v>
      </c>
      <c r="K28" s="19"/>
      <c r="L28" s="19">
        <v>999167</v>
      </c>
    </row>
    <row r="29" spans="1:12" ht="15">
      <c r="A29" s="18"/>
      <c r="B29" s="78" t="s">
        <v>15</v>
      </c>
      <c r="C29" s="79"/>
      <c r="D29" s="18" t="s">
        <v>15</v>
      </c>
      <c r="E29" s="18" t="s">
        <v>45</v>
      </c>
      <c r="F29" s="18"/>
      <c r="G29" s="19"/>
      <c r="H29" s="20">
        <v>1600354</v>
      </c>
      <c r="I29" s="19"/>
      <c r="J29" s="19">
        <v>1664369</v>
      </c>
      <c r="K29" s="19"/>
      <c r="L29" s="19">
        <v>1730943</v>
      </c>
    </row>
    <row r="30" spans="1:12" ht="15">
      <c r="A30" s="18"/>
      <c r="B30" s="78" t="s">
        <v>15</v>
      </c>
      <c r="C30" s="79"/>
      <c r="D30" s="18" t="s">
        <v>15</v>
      </c>
      <c r="E30" s="18" t="s">
        <v>46</v>
      </c>
      <c r="F30" s="18" t="s">
        <v>34</v>
      </c>
      <c r="G30" s="19"/>
      <c r="H30" s="32">
        <v>1790619</v>
      </c>
      <c r="I30" s="30"/>
      <c r="J30" s="32">
        <v>1865490</v>
      </c>
      <c r="K30" s="30"/>
      <c r="L30" s="32">
        <v>1940275</v>
      </c>
    </row>
    <row r="31" spans="1:12" ht="15">
      <c r="A31" s="18"/>
      <c r="B31" s="78" t="s">
        <v>15</v>
      </c>
      <c r="C31" s="79"/>
      <c r="D31" s="18" t="s">
        <v>15</v>
      </c>
      <c r="E31" s="18" t="s">
        <v>46</v>
      </c>
      <c r="F31" s="18"/>
      <c r="G31" s="19"/>
      <c r="H31" s="32">
        <v>4153427.71</v>
      </c>
      <c r="I31" s="30"/>
      <c r="J31" s="30">
        <v>542468</v>
      </c>
      <c r="K31" s="30"/>
      <c r="L31" s="30">
        <v>2658317</v>
      </c>
    </row>
    <row r="32" spans="1:12" ht="15">
      <c r="A32" s="18"/>
      <c r="B32" s="78" t="s">
        <v>15</v>
      </c>
      <c r="C32" s="79"/>
      <c r="D32" s="18" t="s">
        <v>15</v>
      </c>
      <c r="E32" s="18" t="s">
        <v>47</v>
      </c>
      <c r="F32" s="18"/>
      <c r="G32" s="20"/>
      <c r="H32" s="20">
        <v>86450</v>
      </c>
      <c r="I32" s="19"/>
      <c r="J32" s="20">
        <v>86450</v>
      </c>
      <c r="K32" s="19"/>
      <c r="L32" s="20">
        <v>86450</v>
      </c>
    </row>
    <row r="33" spans="1:12" ht="15">
      <c r="A33" s="75" t="s">
        <v>22</v>
      </c>
      <c r="B33" s="76"/>
      <c r="C33" s="76"/>
      <c r="D33" s="76"/>
      <c r="E33" s="76"/>
      <c r="F33" s="77"/>
      <c r="G33" s="17"/>
      <c r="H33" s="17"/>
      <c r="I33" s="17"/>
      <c r="J33" s="17"/>
      <c r="K33" s="17"/>
      <c r="L33" s="17"/>
    </row>
    <row r="34" spans="1:12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 ht="15">
      <c r="A35" s="23" t="s">
        <v>17</v>
      </c>
      <c r="B35" s="23"/>
      <c r="C35" s="23"/>
      <c r="D35" s="23"/>
      <c r="E35" s="23"/>
      <c r="F35" s="24"/>
      <c r="G35" s="24"/>
      <c r="H35" s="23"/>
      <c r="I35" s="82" t="s">
        <v>41</v>
      </c>
      <c r="J35" s="82"/>
      <c r="K35" s="25"/>
      <c r="L35" s="25"/>
    </row>
    <row r="36" spans="1:12" ht="15">
      <c r="A36" s="23"/>
      <c r="B36" s="23"/>
      <c r="C36" s="23"/>
      <c r="D36" s="23"/>
      <c r="E36" s="23"/>
      <c r="F36" s="26"/>
      <c r="G36" s="26" t="s">
        <v>18</v>
      </c>
      <c r="H36" s="23"/>
      <c r="I36" s="80" t="s">
        <v>19</v>
      </c>
      <c r="J36" s="80"/>
      <c r="K36" s="27"/>
      <c r="L36" s="27"/>
    </row>
    <row r="37" spans="1:12" ht="15">
      <c r="A37" s="84" t="s">
        <v>20</v>
      </c>
      <c r="B37" s="84"/>
      <c r="C37" s="84"/>
      <c r="D37" s="28"/>
      <c r="E37" s="23"/>
      <c r="F37" s="24"/>
      <c r="G37" s="24"/>
      <c r="H37" s="23"/>
      <c r="I37" s="82" t="s">
        <v>92</v>
      </c>
      <c r="J37" s="82"/>
      <c r="K37" s="27"/>
      <c r="L37" s="27"/>
    </row>
    <row r="38" spans="1:12" ht="15">
      <c r="A38" s="23"/>
      <c r="B38" s="23"/>
      <c r="C38" s="23"/>
      <c r="D38" s="23"/>
      <c r="E38" s="23"/>
      <c r="F38" s="26"/>
      <c r="G38" s="26" t="s">
        <v>18</v>
      </c>
      <c r="H38" s="23"/>
      <c r="I38" s="80" t="s">
        <v>19</v>
      </c>
      <c r="J38" s="80"/>
      <c r="K38" s="27"/>
      <c r="L38" s="27"/>
    </row>
    <row r="39" spans="1:12" ht="15">
      <c r="A39" s="84"/>
      <c r="B39" s="84"/>
      <c r="C39" s="84"/>
      <c r="D39" s="28"/>
      <c r="E39" s="23"/>
      <c r="F39" s="24"/>
      <c r="G39" s="24"/>
      <c r="H39" s="23"/>
      <c r="I39" s="82"/>
      <c r="J39" s="82"/>
      <c r="K39" s="27"/>
      <c r="L39" s="27"/>
    </row>
    <row r="40" spans="1:12" ht="15">
      <c r="A40" s="23"/>
      <c r="B40" s="23"/>
      <c r="C40" s="23"/>
      <c r="D40" s="23"/>
      <c r="E40" s="23"/>
      <c r="F40" s="26"/>
      <c r="G40" s="26"/>
      <c r="H40" s="23"/>
      <c r="I40" s="80"/>
      <c r="J40" s="80"/>
      <c r="K40" s="27"/>
      <c r="L40" s="27"/>
    </row>
    <row r="42" spans="1:5" ht="15">
      <c r="A42" s="85" t="s">
        <v>94</v>
      </c>
      <c r="B42" s="85"/>
      <c r="C42" s="85"/>
      <c r="D42" s="85"/>
      <c r="E42" s="85"/>
    </row>
  </sheetData>
  <sheetProtection/>
  <mergeCells count="39">
    <mergeCell ref="A5:I5"/>
    <mergeCell ref="A7:F7"/>
    <mergeCell ref="G7:J7"/>
    <mergeCell ref="A8:F8"/>
    <mergeCell ref="G8:J8"/>
    <mergeCell ref="A9:F9"/>
    <mergeCell ref="G9:J9"/>
    <mergeCell ref="A10:C10"/>
    <mergeCell ref="A12:D12"/>
    <mergeCell ref="A13:F13"/>
    <mergeCell ref="B14:C14"/>
    <mergeCell ref="A15:F15"/>
    <mergeCell ref="B16:C16"/>
    <mergeCell ref="B17:C17"/>
    <mergeCell ref="B18:C18"/>
    <mergeCell ref="B19:C19"/>
    <mergeCell ref="A20:F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A33:F33"/>
    <mergeCell ref="I35:J35"/>
    <mergeCell ref="I40:J40"/>
    <mergeCell ref="A42:E42"/>
    <mergeCell ref="I36:J36"/>
    <mergeCell ref="A37:C37"/>
    <mergeCell ref="I37:J37"/>
    <mergeCell ref="I38:J38"/>
    <mergeCell ref="A39:C39"/>
    <mergeCell ref="I39:J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H25" sqref="H25"/>
    </sheetView>
  </sheetViews>
  <sheetFormatPr defaultColWidth="9.140625" defaultRowHeight="15"/>
  <sheetData>
    <row r="1" spans="1:12" ht="15.75">
      <c r="A1" s="68" t="s">
        <v>23</v>
      </c>
      <c r="B1" s="68"/>
      <c r="C1" s="68"/>
      <c r="D1" s="68"/>
      <c r="E1" s="68"/>
      <c r="F1" s="68"/>
      <c r="G1" s="68"/>
      <c r="H1" s="68"/>
      <c r="I1" s="68"/>
      <c r="J1" s="33" t="s">
        <v>26</v>
      </c>
      <c r="K1" s="34"/>
      <c r="L1" s="35" t="s">
        <v>0</v>
      </c>
    </row>
    <row r="2" spans="1:12" ht="15">
      <c r="A2" s="36"/>
      <c r="B2" s="36"/>
      <c r="C2" s="36"/>
      <c r="D2" s="36"/>
      <c r="E2" s="36"/>
      <c r="F2" s="36"/>
      <c r="G2" s="36"/>
      <c r="H2" s="36"/>
      <c r="I2" s="36"/>
      <c r="J2" s="37"/>
      <c r="K2" s="38" t="s">
        <v>1</v>
      </c>
      <c r="L2" s="39" t="s">
        <v>88</v>
      </c>
    </row>
    <row r="3" spans="1:12" ht="48.75">
      <c r="A3" s="94" t="s">
        <v>2</v>
      </c>
      <c r="B3" s="94"/>
      <c r="C3" s="94"/>
      <c r="D3" s="94"/>
      <c r="E3" s="94"/>
      <c r="F3" s="94"/>
      <c r="G3" s="98" t="s">
        <v>59</v>
      </c>
      <c r="H3" s="98"/>
      <c r="I3" s="98"/>
      <c r="J3" s="98"/>
      <c r="K3" s="38" t="s">
        <v>3</v>
      </c>
      <c r="L3" s="41" t="s">
        <v>27</v>
      </c>
    </row>
    <row r="4" spans="1:12" ht="36">
      <c r="A4" s="94" t="s">
        <v>4</v>
      </c>
      <c r="B4" s="94"/>
      <c r="C4" s="94"/>
      <c r="D4" s="94"/>
      <c r="E4" s="94"/>
      <c r="F4" s="94"/>
      <c r="G4" s="99" t="s">
        <v>60</v>
      </c>
      <c r="H4" s="99"/>
      <c r="I4" s="99"/>
      <c r="J4" s="99"/>
      <c r="K4" s="42" t="s">
        <v>5</v>
      </c>
      <c r="L4" s="43" t="s">
        <v>61</v>
      </c>
    </row>
    <row r="5" spans="1:12" ht="72">
      <c r="A5" s="94" t="s">
        <v>6</v>
      </c>
      <c r="B5" s="94"/>
      <c r="C5" s="94"/>
      <c r="D5" s="94"/>
      <c r="E5" s="94"/>
      <c r="F5" s="94"/>
      <c r="G5" s="99" t="s">
        <v>62</v>
      </c>
      <c r="H5" s="99"/>
      <c r="I5" s="99"/>
      <c r="J5" s="99"/>
      <c r="K5" s="42" t="s">
        <v>7</v>
      </c>
      <c r="L5" s="41" t="s">
        <v>63</v>
      </c>
    </row>
    <row r="6" spans="1:12" ht="15">
      <c r="A6" s="94" t="s">
        <v>8</v>
      </c>
      <c r="B6" s="94"/>
      <c r="C6" s="94"/>
      <c r="D6" s="40"/>
      <c r="E6" s="40"/>
      <c r="F6" s="40"/>
      <c r="G6" s="44"/>
      <c r="H6" s="44"/>
      <c r="I6" s="44"/>
      <c r="J6" s="37"/>
      <c r="K6" s="38" t="s">
        <v>9</v>
      </c>
      <c r="L6" s="45" t="s">
        <v>10</v>
      </c>
    </row>
    <row r="7" spans="1:12" ht="1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</row>
    <row r="8" spans="1:12" ht="63.75">
      <c r="A8" s="95" t="s">
        <v>11</v>
      </c>
      <c r="B8" s="96"/>
      <c r="C8" s="96"/>
      <c r="D8" s="97"/>
      <c r="E8" s="48" t="s">
        <v>24</v>
      </c>
      <c r="F8" s="48" t="s">
        <v>12</v>
      </c>
      <c r="G8" s="48" t="s">
        <v>42</v>
      </c>
      <c r="H8" s="48" t="s">
        <v>43</v>
      </c>
      <c r="I8" s="48" t="s">
        <v>48</v>
      </c>
      <c r="J8" s="48" t="s">
        <v>49</v>
      </c>
      <c r="K8" s="48" t="s">
        <v>55</v>
      </c>
      <c r="L8" s="48" t="s">
        <v>56</v>
      </c>
    </row>
    <row r="9" spans="1:12" ht="15">
      <c r="A9" s="89" t="s">
        <v>13</v>
      </c>
      <c r="B9" s="90"/>
      <c r="C9" s="90"/>
      <c r="D9" s="90"/>
      <c r="E9" s="90"/>
      <c r="F9" s="91"/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</row>
    <row r="10" spans="1:12" ht="15">
      <c r="A10" s="89" t="s">
        <v>14</v>
      </c>
      <c r="B10" s="90"/>
      <c r="C10" s="90"/>
      <c r="D10" s="90"/>
      <c r="E10" s="90"/>
      <c r="F10" s="91"/>
      <c r="G10" s="50">
        <f>SUM(G11:G16)</f>
        <v>200000</v>
      </c>
      <c r="H10" s="50">
        <f>SUM(H11:H16)</f>
        <v>4660007.18</v>
      </c>
      <c r="I10" s="51">
        <v>0</v>
      </c>
      <c r="J10" s="50">
        <v>0</v>
      </c>
      <c r="K10" s="50">
        <v>0</v>
      </c>
      <c r="L10" s="50">
        <v>0</v>
      </c>
    </row>
    <row r="11" spans="1:12" ht="15">
      <c r="A11" s="52"/>
      <c r="B11" s="53"/>
      <c r="C11" s="54" t="s">
        <v>64</v>
      </c>
      <c r="D11" s="52" t="s">
        <v>64</v>
      </c>
      <c r="E11" s="52" t="s">
        <v>71</v>
      </c>
      <c r="F11" s="52" t="s">
        <v>65</v>
      </c>
      <c r="G11" s="55">
        <v>0</v>
      </c>
      <c r="H11" s="55">
        <v>2235258</v>
      </c>
      <c r="I11" s="55"/>
      <c r="J11" s="55"/>
      <c r="K11" s="55"/>
      <c r="L11" s="55"/>
    </row>
    <row r="12" spans="1:12" ht="15">
      <c r="A12" s="52"/>
      <c r="B12" s="53"/>
      <c r="C12" s="54" t="s">
        <v>64</v>
      </c>
      <c r="D12" s="52" t="s">
        <v>64</v>
      </c>
      <c r="E12" s="52" t="s">
        <v>71</v>
      </c>
      <c r="F12" s="52" t="s">
        <v>79</v>
      </c>
      <c r="G12" s="55">
        <v>0</v>
      </c>
      <c r="H12" s="55">
        <v>45000</v>
      </c>
      <c r="I12" s="55"/>
      <c r="J12" s="55"/>
      <c r="K12" s="55"/>
      <c r="L12" s="55"/>
    </row>
    <row r="13" spans="1:12" ht="15">
      <c r="A13" s="52"/>
      <c r="B13" s="53"/>
      <c r="C13" s="54" t="s">
        <v>64</v>
      </c>
      <c r="D13" s="52" t="s">
        <v>64</v>
      </c>
      <c r="E13" s="52" t="s">
        <v>71</v>
      </c>
      <c r="F13" s="52" t="s">
        <v>83</v>
      </c>
      <c r="G13" s="66"/>
      <c r="H13" s="55">
        <v>736250</v>
      </c>
      <c r="I13" s="55"/>
      <c r="J13" s="55"/>
      <c r="K13" s="55"/>
      <c r="L13" s="55"/>
    </row>
    <row r="14" spans="1:12" ht="15">
      <c r="A14" s="52"/>
      <c r="B14" s="53"/>
      <c r="C14" s="54" t="s">
        <v>64</v>
      </c>
      <c r="D14" s="52" t="s">
        <v>64</v>
      </c>
      <c r="E14" s="52" t="s">
        <v>71</v>
      </c>
      <c r="F14" s="52" t="s">
        <v>84</v>
      </c>
      <c r="G14" s="66"/>
      <c r="H14" s="55">
        <v>100000</v>
      </c>
      <c r="I14" s="55"/>
      <c r="J14" s="55"/>
      <c r="K14" s="55"/>
      <c r="L14" s="55"/>
    </row>
    <row r="15" spans="1:12" ht="15">
      <c r="A15" s="52"/>
      <c r="B15" s="53"/>
      <c r="C15" s="54" t="s">
        <v>64</v>
      </c>
      <c r="D15" s="52" t="s">
        <v>64</v>
      </c>
      <c r="E15" s="52" t="s">
        <v>71</v>
      </c>
      <c r="F15" s="52" t="s">
        <v>90</v>
      </c>
      <c r="G15" s="66">
        <v>200000</v>
      </c>
      <c r="H15" s="66">
        <v>200000</v>
      </c>
      <c r="I15" s="55"/>
      <c r="J15" s="55"/>
      <c r="K15" s="55"/>
      <c r="L15" s="55"/>
    </row>
    <row r="16" spans="1:12" ht="15">
      <c r="A16" s="52"/>
      <c r="B16" s="53"/>
      <c r="C16" s="54" t="s">
        <v>64</v>
      </c>
      <c r="D16" s="52" t="s">
        <v>64</v>
      </c>
      <c r="E16" s="52" t="s">
        <v>71</v>
      </c>
      <c r="F16" s="52" t="s">
        <v>74</v>
      </c>
      <c r="G16" s="55">
        <v>0</v>
      </c>
      <c r="H16" s="55">
        <v>1343499.18</v>
      </c>
      <c r="I16" s="55"/>
      <c r="J16" s="55"/>
      <c r="K16" s="55"/>
      <c r="L16" s="55"/>
    </row>
    <row r="17" spans="1:12" ht="15">
      <c r="A17" s="89" t="s">
        <v>16</v>
      </c>
      <c r="B17" s="90"/>
      <c r="C17" s="90"/>
      <c r="D17" s="90"/>
      <c r="E17" s="90"/>
      <c r="F17" s="91"/>
      <c r="G17" s="50">
        <f>SUM(G18:G26)</f>
        <v>200000</v>
      </c>
      <c r="H17" s="50">
        <f>SUM(H18:H26)</f>
        <v>4660007.18</v>
      </c>
      <c r="I17" s="51">
        <v>0</v>
      </c>
      <c r="J17" s="50">
        <v>0</v>
      </c>
      <c r="K17" s="50">
        <v>0</v>
      </c>
      <c r="L17" s="50">
        <v>0</v>
      </c>
    </row>
    <row r="18" spans="1:12" ht="15">
      <c r="A18" s="52"/>
      <c r="B18" s="92" t="s">
        <v>66</v>
      </c>
      <c r="C18" s="93"/>
      <c r="D18" s="52" t="s">
        <v>15</v>
      </c>
      <c r="E18" s="52" t="s">
        <v>46</v>
      </c>
      <c r="F18" s="52" t="s">
        <v>65</v>
      </c>
      <c r="G18" s="55"/>
      <c r="H18" s="55">
        <v>1868470</v>
      </c>
      <c r="I18" s="55"/>
      <c r="J18" s="55"/>
      <c r="K18" s="55"/>
      <c r="L18" s="55"/>
    </row>
    <row r="19" spans="1:12" ht="15">
      <c r="A19" s="52"/>
      <c r="B19" s="92" t="s">
        <v>66</v>
      </c>
      <c r="C19" s="93"/>
      <c r="D19" s="52" t="s">
        <v>15</v>
      </c>
      <c r="E19" s="52" t="s">
        <v>70</v>
      </c>
      <c r="F19" s="52" t="s">
        <v>65</v>
      </c>
      <c r="G19" s="55"/>
      <c r="H19" s="55">
        <v>366788</v>
      </c>
      <c r="I19" s="55"/>
      <c r="J19" s="55"/>
      <c r="K19" s="55"/>
      <c r="L19" s="55"/>
    </row>
    <row r="20" spans="1:12" ht="15">
      <c r="A20" s="52"/>
      <c r="B20" s="92" t="s">
        <v>66</v>
      </c>
      <c r="C20" s="93"/>
      <c r="D20" s="52" t="s">
        <v>15</v>
      </c>
      <c r="E20" s="52" t="s">
        <v>46</v>
      </c>
      <c r="F20" s="52" t="s">
        <v>79</v>
      </c>
      <c r="G20" s="55"/>
      <c r="H20" s="55">
        <v>45000</v>
      </c>
      <c r="I20" s="55"/>
      <c r="J20" s="55"/>
      <c r="K20" s="55"/>
      <c r="L20" s="55"/>
    </row>
    <row r="21" spans="1:12" ht="15">
      <c r="A21" s="52"/>
      <c r="B21" s="92" t="s">
        <v>66</v>
      </c>
      <c r="C21" s="93"/>
      <c r="D21" s="52" t="s">
        <v>15</v>
      </c>
      <c r="E21" s="52" t="s">
        <v>50</v>
      </c>
      <c r="F21" s="52" t="s">
        <v>74</v>
      </c>
      <c r="G21" s="55"/>
      <c r="H21" s="55">
        <v>1294299.18</v>
      </c>
      <c r="I21" s="55"/>
      <c r="J21" s="55"/>
      <c r="K21" s="55"/>
      <c r="L21" s="55"/>
    </row>
    <row r="22" spans="1:12" ht="15">
      <c r="A22" s="52"/>
      <c r="B22" s="92" t="s">
        <v>66</v>
      </c>
      <c r="C22" s="93"/>
      <c r="D22" s="52" t="s">
        <v>15</v>
      </c>
      <c r="E22" s="52" t="s">
        <v>54</v>
      </c>
      <c r="F22" s="52" t="s">
        <v>83</v>
      </c>
      <c r="G22" s="66"/>
      <c r="H22" s="55">
        <v>715250</v>
      </c>
      <c r="I22" s="55"/>
      <c r="J22" s="55"/>
      <c r="K22" s="55"/>
      <c r="L22" s="55"/>
    </row>
    <row r="23" spans="1:12" ht="15">
      <c r="A23" s="52"/>
      <c r="B23" s="92" t="s">
        <v>66</v>
      </c>
      <c r="C23" s="93"/>
      <c r="D23" s="52" t="s">
        <v>15</v>
      </c>
      <c r="E23" s="52" t="s">
        <v>46</v>
      </c>
      <c r="F23" s="52" t="s">
        <v>83</v>
      </c>
      <c r="G23" s="66"/>
      <c r="H23" s="55">
        <v>21000</v>
      </c>
      <c r="I23" s="55"/>
      <c r="J23" s="55"/>
      <c r="K23" s="55"/>
      <c r="L23" s="55"/>
    </row>
    <row r="24" spans="1:12" ht="15">
      <c r="A24" s="52"/>
      <c r="B24" s="92" t="s">
        <v>66</v>
      </c>
      <c r="C24" s="93"/>
      <c r="D24" s="52" t="s">
        <v>15</v>
      </c>
      <c r="E24" s="52" t="s">
        <v>46</v>
      </c>
      <c r="F24" s="52" t="s">
        <v>85</v>
      </c>
      <c r="G24" s="66"/>
      <c r="H24" s="55">
        <v>100000</v>
      </c>
      <c r="I24" s="55"/>
      <c r="J24" s="55"/>
      <c r="K24" s="55"/>
      <c r="L24" s="55"/>
    </row>
    <row r="25" spans="1:12" ht="15">
      <c r="A25" s="52"/>
      <c r="B25" s="92" t="s">
        <v>66</v>
      </c>
      <c r="C25" s="93"/>
      <c r="D25" s="52" t="s">
        <v>15</v>
      </c>
      <c r="E25" s="52" t="s">
        <v>46</v>
      </c>
      <c r="F25" s="52" t="s">
        <v>91</v>
      </c>
      <c r="G25" s="66">
        <v>200000</v>
      </c>
      <c r="H25" s="66">
        <v>200000</v>
      </c>
      <c r="I25" s="55"/>
      <c r="J25" s="55"/>
      <c r="K25" s="55"/>
      <c r="L25" s="55"/>
    </row>
    <row r="26" spans="1:12" ht="15">
      <c r="A26" s="52"/>
      <c r="B26" s="92" t="s">
        <v>66</v>
      </c>
      <c r="C26" s="93"/>
      <c r="D26" s="52" t="s">
        <v>15</v>
      </c>
      <c r="E26" s="52" t="s">
        <v>46</v>
      </c>
      <c r="F26" s="52" t="s">
        <v>74</v>
      </c>
      <c r="G26" s="55">
        <v>0</v>
      </c>
      <c r="H26" s="55">
        <v>49200</v>
      </c>
      <c r="I26" s="55"/>
      <c r="J26" s="55"/>
      <c r="K26" s="55"/>
      <c r="L26" s="55"/>
    </row>
    <row r="27" spans="1:12" ht="15">
      <c r="A27" s="89" t="s">
        <v>67</v>
      </c>
      <c r="B27" s="90"/>
      <c r="C27" s="90"/>
      <c r="D27" s="90"/>
      <c r="E27" s="90"/>
      <c r="F27" s="91"/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</row>
    <row r="28" spans="1:12" ht="15">
      <c r="A28" s="56"/>
      <c r="B28" s="56"/>
      <c r="C28" s="56"/>
      <c r="D28" s="56"/>
      <c r="E28" s="56"/>
      <c r="F28" s="56"/>
      <c r="G28" s="56"/>
      <c r="H28" s="57"/>
      <c r="I28" s="56"/>
      <c r="J28" s="56"/>
      <c r="K28" s="56"/>
      <c r="L28" s="56"/>
    </row>
    <row r="29" spans="1:12" ht="15">
      <c r="A29" s="58" t="s">
        <v>17</v>
      </c>
      <c r="B29" s="58"/>
      <c r="C29" s="58"/>
      <c r="D29" s="58"/>
      <c r="E29" s="58"/>
      <c r="F29" s="59"/>
      <c r="G29" s="59"/>
      <c r="H29" s="58"/>
      <c r="I29" s="88" t="s">
        <v>41</v>
      </c>
      <c r="J29" s="88"/>
      <c r="K29" s="60"/>
      <c r="L29" s="60"/>
    </row>
    <row r="30" spans="1:12" ht="15">
      <c r="A30" s="58"/>
      <c r="B30" s="58"/>
      <c r="C30" s="58"/>
      <c r="D30" s="58"/>
      <c r="E30" s="58"/>
      <c r="F30" s="61"/>
      <c r="G30" s="61" t="s">
        <v>18</v>
      </c>
      <c r="H30" s="58"/>
      <c r="I30" s="86" t="s">
        <v>19</v>
      </c>
      <c r="J30" s="86"/>
      <c r="K30" s="62"/>
      <c r="L30" s="62"/>
    </row>
    <row r="31" spans="1:12" ht="15">
      <c r="A31" s="87" t="s">
        <v>20</v>
      </c>
      <c r="B31" s="87"/>
      <c r="C31" s="87"/>
      <c r="D31" s="63"/>
      <c r="E31" s="58"/>
      <c r="F31" s="59"/>
      <c r="G31" s="59"/>
      <c r="H31" s="58"/>
      <c r="I31" s="88" t="s">
        <v>35</v>
      </c>
      <c r="J31" s="88"/>
      <c r="K31" s="62"/>
      <c r="L31" s="62"/>
    </row>
    <row r="32" spans="1:12" ht="15">
      <c r="A32" s="58"/>
      <c r="B32" s="58"/>
      <c r="C32" s="58"/>
      <c r="D32" s="58"/>
      <c r="E32" s="58"/>
      <c r="F32" s="61"/>
      <c r="G32" s="61" t="s">
        <v>18</v>
      </c>
      <c r="H32" s="58"/>
      <c r="I32" s="86" t="s">
        <v>19</v>
      </c>
      <c r="J32" s="86"/>
      <c r="K32" s="62"/>
      <c r="L32" s="62"/>
    </row>
    <row r="33" spans="1:12" ht="15">
      <c r="A33" s="81"/>
      <c r="B33" s="81"/>
      <c r="C33" s="81"/>
      <c r="D33" s="63"/>
      <c r="E33" s="58"/>
      <c r="F33" s="59"/>
      <c r="G33" s="59"/>
      <c r="H33" s="58"/>
      <c r="I33" s="88"/>
      <c r="J33" s="88"/>
      <c r="K33" s="62"/>
      <c r="L33" s="62"/>
    </row>
    <row r="34" spans="1:12" ht="15">
      <c r="A34" s="58"/>
      <c r="B34" s="58"/>
      <c r="C34" s="58"/>
      <c r="D34" s="58"/>
      <c r="E34" s="58"/>
      <c r="F34" s="61"/>
      <c r="G34" s="61" t="s">
        <v>18</v>
      </c>
      <c r="H34" s="58"/>
      <c r="I34" s="86" t="s">
        <v>19</v>
      </c>
      <c r="J34" s="86"/>
      <c r="K34" s="62"/>
      <c r="L34" s="62"/>
    </row>
    <row r="35" ht="15">
      <c r="A35" s="64" t="s">
        <v>89</v>
      </c>
    </row>
  </sheetData>
  <sheetProtection/>
  <mergeCells count="30">
    <mergeCell ref="A1:I1"/>
    <mergeCell ref="A3:F3"/>
    <mergeCell ref="G3:J3"/>
    <mergeCell ref="A4:F4"/>
    <mergeCell ref="G4:J4"/>
    <mergeCell ref="A5:F5"/>
    <mergeCell ref="G5:J5"/>
    <mergeCell ref="A6:C6"/>
    <mergeCell ref="A8:D8"/>
    <mergeCell ref="A9:F9"/>
    <mergeCell ref="A10:F10"/>
    <mergeCell ref="A17:F17"/>
    <mergeCell ref="B18:C18"/>
    <mergeCell ref="I31:J31"/>
    <mergeCell ref="B19:C19"/>
    <mergeCell ref="B20:C20"/>
    <mergeCell ref="B21:C21"/>
    <mergeCell ref="B22:C22"/>
    <mergeCell ref="B23:C23"/>
    <mergeCell ref="B24:C24"/>
    <mergeCell ref="I32:J32"/>
    <mergeCell ref="A33:C33"/>
    <mergeCell ref="I33:J33"/>
    <mergeCell ref="I34:J34"/>
    <mergeCell ref="B25:C25"/>
    <mergeCell ref="B26:C26"/>
    <mergeCell ref="A27:F27"/>
    <mergeCell ref="I29:J29"/>
    <mergeCell ref="I30:J30"/>
    <mergeCell ref="A31:C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2"/>
  <sheetViews>
    <sheetView zoomScalePageLayoutView="0" workbookViewId="0" topLeftCell="A1">
      <selection activeCell="A1" sqref="A1:L42"/>
    </sheetView>
  </sheetViews>
  <sheetFormatPr defaultColWidth="9.140625" defaultRowHeight="15"/>
  <cols>
    <col min="12" max="12" width="14.28125" style="0" customWidth="1"/>
    <col min="13" max="13" width="18.7109375" style="0" customWidth="1"/>
    <col min="14" max="14" width="13.421875" style="0" customWidth="1"/>
    <col min="15" max="15" width="11.7109375" style="0" customWidth="1"/>
    <col min="17" max="17" width="12.140625" style="0" customWidth="1"/>
  </cols>
  <sheetData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25</v>
      </c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 t="s">
        <v>21</v>
      </c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68" t="s">
        <v>23</v>
      </c>
      <c r="B5" s="68"/>
      <c r="C5" s="68"/>
      <c r="D5" s="68"/>
      <c r="E5" s="68"/>
      <c r="F5" s="68"/>
      <c r="G5" s="68"/>
      <c r="H5" s="68"/>
      <c r="I5" s="68"/>
      <c r="J5" s="2" t="s">
        <v>26</v>
      </c>
      <c r="K5" s="3"/>
      <c r="L5" s="4" t="s">
        <v>0</v>
      </c>
    </row>
    <row r="6" spans="1:12" ht="15.75">
      <c r="A6" s="5"/>
      <c r="B6" s="5"/>
      <c r="C6" s="5"/>
      <c r="D6" s="5"/>
      <c r="E6" s="5"/>
      <c r="F6" s="5"/>
      <c r="G6" s="5"/>
      <c r="H6" s="5"/>
      <c r="I6" s="5"/>
      <c r="J6" s="6"/>
      <c r="K6" s="7" t="s">
        <v>1</v>
      </c>
      <c r="L6" s="8" t="s">
        <v>52</v>
      </c>
    </row>
    <row r="7" spans="1:12" ht="51.75">
      <c r="A7" s="69" t="s">
        <v>2</v>
      </c>
      <c r="B7" s="69"/>
      <c r="C7" s="69"/>
      <c r="D7" s="69"/>
      <c r="E7" s="69"/>
      <c r="F7" s="69"/>
      <c r="G7" s="70" t="s">
        <v>39</v>
      </c>
      <c r="H7" s="70"/>
      <c r="I7" s="70"/>
      <c r="J7" s="70"/>
      <c r="K7" s="7" t="s">
        <v>3</v>
      </c>
      <c r="L7" s="9" t="s">
        <v>27</v>
      </c>
    </row>
    <row r="8" spans="1:12" ht="71.25" customHeight="1">
      <c r="A8" s="69" t="s">
        <v>4</v>
      </c>
      <c r="B8" s="69"/>
      <c r="C8" s="69"/>
      <c r="D8" s="69"/>
      <c r="E8" s="69"/>
      <c r="F8" s="69"/>
      <c r="G8" s="71" t="s">
        <v>28</v>
      </c>
      <c r="H8" s="71"/>
      <c r="I8" s="71"/>
      <c r="J8" s="71"/>
      <c r="K8" s="10" t="s">
        <v>5</v>
      </c>
      <c r="L8" s="9" t="s">
        <v>29</v>
      </c>
    </row>
    <row r="9" spans="1:12" ht="76.5">
      <c r="A9" s="69" t="s">
        <v>6</v>
      </c>
      <c r="B9" s="69"/>
      <c r="C9" s="69"/>
      <c r="D9" s="69"/>
      <c r="E9" s="69"/>
      <c r="F9" s="69"/>
      <c r="G9" s="71" t="s">
        <v>30</v>
      </c>
      <c r="H9" s="71"/>
      <c r="I9" s="71"/>
      <c r="J9" s="71"/>
      <c r="K9" s="10" t="s">
        <v>7</v>
      </c>
      <c r="L9" s="9" t="s">
        <v>31</v>
      </c>
    </row>
    <row r="10" spans="1:12" ht="15">
      <c r="A10" s="69" t="s">
        <v>8</v>
      </c>
      <c r="B10" s="69"/>
      <c r="C10" s="69"/>
      <c r="D10" s="31"/>
      <c r="E10" s="31"/>
      <c r="F10" s="31"/>
      <c r="G10" s="11"/>
      <c r="H10" s="11"/>
      <c r="I10" s="11"/>
      <c r="J10" s="12"/>
      <c r="K10" s="7" t="s">
        <v>9</v>
      </c>
      <c r="L10" s="13" t="s">
        <v>10</v>
      </c>
    </row>
    <row r="11" spans="1:12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5"/>
    </row>
    <row r="12" spans="1:12" ht="63.75">
      <c r="A12" s="72" t="s">
        <v>11</v>
      </c>
      <c r="B12" s="73"/>
      <c r="C12" s="73"/>
      <c r="D12" s="74"/>
      <c r="E12" s="16" t="s">
        <v>24</v>
      </c>
      <c r="F12" s="16" t="s">
        <v>12</v>
      </c>
      <c r="G12" s="16" t="s">
        <v>42</v>
      </c>
      <c r="H12" s="16" t="s">
        <v>43</v>
      </c>
      <c r="I12" s="16" t="s">
        <v>48</v>
      </c>
      <c r="J12" s="16" t="s">
        <v>49</v>
      </c>
      <c r="K12" s="16" t="s">
        <v>55</v>
      </c>
      <c r="L12" s="16" t="s">
        <v>56</v>
      </c>
    </row>
    <row r="13" spans="1:12" ht="15">
      <c r="A13" s="75" t="s">
        <v>13</v>
      </c>
      <c r="B13" s="76"/>
      <c r="C13" s="76"/>
      <c r="D13" s="76"/>
      <c r="E13" s="76"/>
      <c r="F13" s="77"/>
      <c r="G13" s="17">
        <f>SUM(G14:G14)</f>
        <v>0</v>
      </c>
      <c r="H13" s="17">
        <v>100762.71</v>
      </c>
      <c r="I13" s="17"/>
      <c r="J13" s="17"/>
      <c r="K13" s="17"/>
      <c r="L13" s="17"/>
    </row>
    <row r="14" spans="1:12" ht="15">
      <c r="A14" s="18"/>
      <c r="B14" s="78" t="s">
        <v>15</v>
      </c>
      <c r="C14" s="79"/>
      <c r="D14" s="18" t="s">
        <v>15</v>
      </c>
      <c r="E14" s="18" t="s">
        <v>51</v>
      </c>
      <c r="F14" s="18"/>
      <c r="G14" s="19">
        <v>0</v>
      </c>
      <c r="H14" s="20">
        <v>100762.71</v>
      </c>
      <c r="I14" s="20"/>
      <c r="J14" s="20"/>
      <c r="K14" s="20"/>
      <c r="L14" s="20"/>
    </row>
    <row r="15" spans="1:12" ht="15">
      <c r="A15" s="75" t="s">
        <v>14</v>
      </c>
      <c r="B15" s="76"/>
      <c r="C15" s="76"/>
      <c r="D15" s="76"/>
      <c r="E15" s="76"/>
      <c r="F15" s="77"/>
      <c r="G15" s="21">
        <f>SUM(G16:G19)</f>
        <v>0</v>
      </c>
      <c r="H15" s="21">
        <f>SUM(H16:H19)</f>
        <v>38501891</v>
      </c>
      <c r="I15" s="21">
        <f>SUM(I16:I19)</f>
        <v>0</v>
      </c>
      <c r="J15" s="21">
        <f>SUM(J16:J19)</f>
        <v>39785937</v>
      </c>
      <c r="K15" s="21"/>
      <c r="L15" s="21">
        <f>SUM(L16:L19)</f>
        <v>41010196</v>
      </c>
    </row>
    <row r="16" spans="1:13" ht="15">
      <c r="A16" s="18"/>
      <c r="B16" s="78" t="s">
        <v>15</v>
      </c>
      <c r="C16" s="79"/>
      <c r="D16" s="18" t="s">
        <v>15</v>
      </c>
      <c r="E16" s="18" t="s">
        <v>51</v>
      </c>
      <c r="F16" s="18"/>
      <c r="G16" s="20"/>
      <c r="H16" s="20">
        <v>11038656</v>
      </c>
      <c r="I16" s="20"/>
      <c r="J16" s="20">
        <v>10804441</v>
      </c>
      <c r="K16" s="20"/>
      <c r="L16" s="20">
        <v>10207311</v>
      </c>
      <c r="M16" s="19"/>
    </row>
    <row r="17" spans="1:13" ht="15">
      <c r="A17" s="18"/>
      <c r="B17" s="78" t="s">
        <v>15</v>
      </c>
      <c r="C17" s="79"/>
      <c r="D17" s="18" t="s">
        <v>15</v>
      </c>
      <c r="E17" s="18" t="s">
        <v>51</v>
      </c>
      <c r="F17" s="18" t="s">
        <v>32</v>
      </c>
      <c r="G17" s="20"/>
      <c r="H17" s="20">
        <v>21841046</v>
      </c>
      <c r="I17" s="20"/>
      <c r="J17" s="20">
        <v>23069014</v>
      </c>
      <c r="K17" s="20"/>
      <c r="L17" s="20">
        <v>24554942</v>
      </c>
      <c r="M17" s="20"/>
    </row>
    <row r="18" spans="1:13" ht="15">
      <c r="A18" s="18"/>
      <c r="B18" s="78" t="s">
        <v>15</v>
      </c>
      <c r="C18" s="79"/>
      <c r="D18" s="18" t="s">
        <v>15</v>
      </c>
      <c r="E18" s="18" t="s">
        <v>51</v>
      </c>
      <c r="F18" s="18" t="s">
        <v>33</v>
      </c>
      <c r="G18" s="20"/>
      <c r="H18" s="20">
        <v>3831570</v>
      </c>
      <c r="I18" s="20"/>
      <c r="J18" s="20">
        <v>4046992</v>
      </c>
      <c r="K18" s="20"/>
      <c r="L18" s="20">
        <v>4307668</v>
      </c>
      <c r="M18" s="19"/>
    </row>
    <row r="19" spans="1:13" ht="15">
      <c r="A19" s="18"/>
      <c r="B19" s="78" t="s">
        <v>15</v>
      </c>
      <c r="C19" s="79"/>
      <c r="D19" s="18" t="s">
        <v>15</v>
      </c>
      <c r="E19" s="18" t="s">
        <v>51</v>
      </c>
      <c r="F19" s="18" t="s">
        <v>34</v>
      </c>
      <c r="G19" s="20"/>
      <c r="H19" s="20">
        <v>1790619</v>
      </c>
      <c r="I19" s="20"/>
      <c r="J19" s="20">
        <v>1865490</v>
      </c>
      <c r="K19" s="20"/>
      <c r="L19" s="20">
        <v>1940275</v>
      </c>
      <c r="M19" s="20"/>
    </row>
    <row r="20" spans="1:12" ht="15">
      <c r="A20" s="75" t="s">
        <v>16</v>
      </c>
      <c r="B20" s="76"/>
      <c r="C20" s="76"/>
      <c r="D20" s="76"/>
      <c r="E20" s="76"/>
      <c r="F20" s="77"/>
      <c r="G20" s="21">
        <f aca="true" t="shared" si="0" ref="G20:L20">SUM(G21:G32)</f>
        <v>0</v>
      </c>
      <c r="H20" s="21">
        <f t="shared" si="0"/>
        <v>38602653.71</v>
      </c>
      <c r="I20" s="21">
        <f t="shared" si="0"/>
        <v>0</v>
      </c>
      <c r="J20" s="21">
        <f t="shared" si="0"/>
        <v>39785937</v>
      </c>
      <c r="K20" s="21">
        <f t="shared" si="0"/>
        <v>0</v>
      </c>
      <c r="L20" s="21">
        <f t="shared" si="0"/>
        <v>41010196</v>
      </c>
    </row>
    <row r="21" spans="1:18" ht="15">
      <c r="A21" s="18"/>
      <c r="B21" s="78" t="s">
        <v>15</v>
      </c>
      <c r="C21" s="79"/>
      <c r="D21" s="18" t="s">
        <v>15</v>
      </c>
      <c r="E21" s="18" t="s">
        <v>44</v>
      </c>
      <c r="F21" s="18" t="s">
        <v>32</v>
      </c>
      <c r="G21" s="19"/>
      <c r="H21" s="20">
        <v>16770857</v>
      </c>
      <c r="I21" s="19"/>
      <c r="J21" s="19">
        <v>17718137</v>
      </c>
      <c r="K21" s="19"/>
      <c r="L21" s="19">
        <v>18859402</v>
      </c>
      <c r="M21" s="29">
        <f>SUM(H21,H27,H24)</f>
        <v>21841046</v>
      </c>
      <c r="N21" s="29">
        <f>SUM(M21:M22)</f>
        <v>25672616</v>
      </c>
      <c r="O21">
        <f>SUM(J21,J27)</f>
        <v>23069014</v>
      </c>
      <c r="P21">
        <f>SUM(O21:O22)</f>
        <v>27116006</v>
      </c>
      <c r="Q21">
        <f>SUM(L21,L27)</f>
        <v>24554942</v>
      </c>
      <c r="R21">
        <f>SUM(Q21:Q22)</f>
        <v>28862610</v>
      </c>
    </row>
    <row r="22" spans="1:17" ht="15">
      <c r="A22" s="18"/>
      <c r="B22" s="78" t="s">
        <v>15</v>
      </c>
      <c r="C22" s="79"/>
      <c r="D22" s="18" t="s">
        <v>15</v>
      </c>
      <c r="E22" s="18" t="s">
        <v>44</v>
      </c>
      <c r="F22" s="18" t="s">
        <v>33</v>
      </c>
      <c r="G22" s="19"/>
      <c r="H22" s="20">
        <v>2942506.25</v>
      </c>
      <c r="I22" s="19"/>
      <c r="J22" s="19">
        <v>3108289</v>
      </c>
      <c r="K22" s="19"/>
      <c r="L22" s="19">
        <v>3308501</v>
      </c>
      <c r="M22" s="29">
        <f>SUM(H22,H28,H25)</f>
        <v>3831570</v>
      </c>
      <c r="N22" s="29"/>
      <c r="O22">
        <f>SUM(J22,J28)</f>
        <v>4046992</v>
      </c>
      <c r="Q22">
        <f>SUM(L22,L28)</f>
        <v>4307668</v>
      </c>
    </row>
    <row r="23" spans="1:17" ht="15">
      <c r="A23" s="18"/>
      <c r="B23" s="78" t="s">
        <v>15</v>
      </c>
      <c r="C23" s="79"/>
      <c r="D23" s="18" t="s">
        <v>15</v>
      </c>
      <c r="E23" s="18" t="s">
        <v>44</v>
      </c>
      <c r="F23" s="18"/>
      <c r="G23" s="19"/>
      <c r="H23" s="20">
        <v>5298899.5</v>
      </c>
      <c r="I23" s="19"/>
      <c r="J23" s="19">
        <v>5511154</v>
      </c>
      <c r="K23" s="19"/>
      <c r="L23" s="19">
        <v>5731601</v>
      </c>
      <c r="M23" s="29">
        <f>SUM(H23,H29,H26)</f>
        <v>6899541</v>
      </c>
      <c r="N23" s="29"/>
      <c r="O23">
        <f>SUM(J23,J29)</f>
        <v>7175523</v>
      </c>
      <c r="Q23">
        <f>SUM(L23,L29)</f>
        <v>7462544</v>
      </c>
    </row>
    <row r="24" spans="1:14" ht="15">
      <c r="A24" s="18"/>
      <c r="B24" s="78" t="s">
        <v>15</v>
      </c>
      <c r="C24" s="79"/>
      <c r="D24" s="18" t="s">
        <v>15</v>
      </c>
      <c r="E24" s="18" t="s">
        <v>58</v>
      </c>
      <c r="F24" s="18" t="s">
        <v>32</v>
      </c>
      <c r="G24" s="19"/>
      <c r="H24" s="20">
        <v>4140</v>
      </c>
      <c r="I24" s="19"/>
      <c r="J24" s="19"/>
      <c r="K24" s="19"/>
      <c r="L24" s="19"/>
      <c r="M24" s="29"/>
      <c r="N24" s="29"/>
    </row>
    <row r="25" spans="1:14" ht="15">
      <c r="A25" s="18"/>
      <c r="B25" s="78" t="s">
        <v>15</v>
      </c>
      <c r="C25" s="79"/>
      <c r="D25" s="18" t="s">
        <v>15</v>
      </c>
      <c r="E25" s="18" t="s">
        <v>58</v>
      </c>
      <c r="F25" s="18" t="s">
        <v>33</v>
      </c>
      <c r="G25" s="19"/>
      <c r="H25" s="20">
        <v>327.75</v>
      </c>
      <c r="I25" s="19"/>
      <c r="J25" s="19"/>
      <c r="K25" s="19"/>
      <c r="L25" s="19"/>
      <c r="M25" s="29"/>
      <c r="N25" s="29"/>
    </row>
    <row r="26" spans="1:14" ht="15">
      <c r="A26" s="18"/>
      <c r="B26" s="78" t="s">
        <v>15</v>
      </c>
      <c r="C26" s="79"/>
      <c r="D26" s="18" t="s">
        <v>15</v>
      </c>
      <c r="E26" s="18" t="s">
        <v>58</v>
      </c>
      <c r="F26" s="18"/>
      <c r="G26" s="19"/>
      <c r="H26" s="20">
        <v>287.5</v>
      </c>
      <c r="I26" s="19"/>
      <c r="J26" s="19"/>
      <c r="K26" s="19"/>
      <c r="L26" s="19"/>
      <c r="M26" s="29"/>
      <c r="N26" s="29"/>
    </row>
    <row r="27" spans="1:17" ht="15">
      <c r="A27" s="18"/>
      <c r="B27" s="78" t="s">
        <v>15</v>
      </c>
      <c r="C27" s="79"/>
      <c r="D27" s="18" t="s">
        <v>15</v>
      </c>
      <c r="E27" s="18" t="s">
        <v>45</v>
      </c>
      <c r="F27" s="18" t="s">
        <v>32</v>
      </c>
      <c r="G27" s="19"/>
      <c r="H27" s="20">
        <v>5066049</v>
      </c>
      <c r="I27" s="19"/>
      <c r="J27" s="19">
        <v>5350877</v>
      </c>
      <c r="K27" s="19"/>
      <c r="L27" s="19">
        <v>5695540</v>
      </c>
      <c r="M27" s="29">
        <f>SUM(H31:H31,H32:H32,)</f>
        <v>4239877.71</v>
      </c>
      <c r="N27" s="29"/>
      <c r="O27" s="29">
        <f>SUM(J31:J31,J32:J32,O38)</f>
        <v>3628918</v>
      </c>
      <c r="Q27" s="29">
        <f>SUM(L31:L31,L32:L32,)</f>
        <v>2744767</v>
      </c>
    </row>
    <row r="28" spans="1:17" ht="15">
      <c r="A28" s="18"/>
      <c r="B28" s="78" t="s">
        <v>15</v>
      </c>
      <c r="C28" s="79"/>
      <c r="D28" s="18" t="s">
        <v>15</v>
      </c>
      <c r="E28" s="18" t="s">
        <v>45</v>
      </c>
      <c r="F28" s="18" t="s">
        <v>33</v>
      </c>
      <c r="G28" s="19"/>
      <c r="H28" s="20">
        <v>888736</v>
      </c>
      <c r="I28" s="19"/>
      <c r="J28" s="19">
        <v>938703</v>
      </c>
      <c r="K28" s="19"/>
      <c r="L28" s="19">
        <v>999167</v>
      </c>
      <c r="M28" s="29">
        <f>SUM(M23:M27)</f>
        <v>11139418.71</v>
      </c>
      <c r="N28" s="29"/>
      <c r="O28">
        <f>SUM(O23:O27)</f>
        <v>10804441</v>
      </c>
      <c r="Q28">
        <f>SUM(Q23:Q27)</f>
        <v>10207311</v>
      </c>
    </row>
    <row r="29" spans="1:17" ht="15">
      <c r="A29" s="18"/>
      <c r="B29" s="78" t="s">
        <v>15</v>
      </c>
      <c r="C29" s="79"/>
      <c r="D29" s="18" t="s">
        <v>15</v>
      </c>
      <c r="E29" s="18" t="s">
        <v>45</v>
      </c>
      <c r="F29" s="18"/>
      <c r="G29" s="19"/>
      <c r="H29" s="20">
        <v>1600354</v>
      </c>
      <c r="I29" s="19"/>
      <c r="J29" s="19">
        <v>1664369</v>
      </c>
      <c r="K29" s="19"/>
      <c r="L29" s="19">
        <v>1730943</v>
      </c>
      <c r="M29" s="29">
        <f>SUM(H30,)</f>
        <v>1790619</v>
      </c>
      <c r="O29" s="29">
        <f>SUM(J30)</f>
        <v>1865490</v>
      </c>
      <c r="Q29" s="29">
        <f>SUM(L30,)</f>
        <v>1940275</v>
      </c>
    </row>
    <row r="30" spans="1:17" ht="15">
      <c r="A30" s="18"/>
      <c r="B30" s="78" t="s">
        <v>15</v>
      </c>
      <c r="C30" s="79"/>
      <c r="D30" s="18" t="s">
        <v>15</v>
      </c>
      <c r="E30" s="18" t="s">
        <v>46</v>
      </c>
      <c r="F30" s="18" t="s">
        <v>34</v>
      </c>
      <c r="G30" s="19"/>
      <c r="H30" s="32">
        <v>1790619</v>
      </c>
      <c r="I30" s="30"/>
      <c r="J30" s="32">
        <v>1865490</v>
      </c>
      <c r="K30" s="30"/>
      <c r="L30" s="32">
        <v>1940275</v>
      </c>
      <c r="M30" s="29">
        <f>SUM(M21:M22,M28:M29)</f>
        <v>38602653.71</v>
      </c>
      <c r="O30">
        <f>SUM(O21:O22,O28:O29)</f>
        <v>39785937</v>
      </c>
      <c r="Q30">
        <f>SUM(Q21:Q22,Q28:Q29)</f>
        <v>41010196</v>
      </c>
    </row>
    <row r="31" spans="1:12" ht="15">
      <c r="A31" s="18"/>
      <c r="B31" s="78" t="s">
        <v>15</v>
      </c>
      <c r="C31" s="79"/>
      <c r="D31" s="18" t="s">
        <v>15</v>
      </c>
      <c r="E31" s="18" t="s">
        <v>46</v>
      </c>
      <c r="F31" s="18"/>
      <c r="G31" s="19"/>
      <c r="H31" s="32">
        <v>4153427.71</v>
      </c>
      <c r="I31" s="30"/>
      <c r="J31" s="30">
        <v>3542468</v>
      </c>
      <c r="K31" s="30"/>
      <c r="L31" s="30">
        <v>2658317</v>
      </c>
    </row>
    <row r="32" spans="1:12" ht="15">
      <c r="A32" s="18"/>
      <c r="B32" s="78" t="s">
        <v>15</v>
      </c>
      <c r="C32" s="79"/>
      <c r="D32" s="18" t="s">
        <v>15</v>
      </c>
      <c r="E32" s="18" t="s">
        <v>47</v>
      </c>
      <c r="F32" s="18"/>
      <c r="G32" s="20"/>
      <c r="H32" s="20">
        <v>86450</v>
      </c>
      <c r="I32" s="19"/>
      <c r="J32" s="20">
        <v>86450</v>
      </c>
      <c r="K32" s="19"/>
      <c r="L32" s="20">
        <v>86450</v>
      </c>
    </row>
    <row r="33" spans="1:12" ht="15">
      <c r="A33" s="75" t="s">
        <v>22</v>
      </c>
      <c r="B33" s="76"/>
      <c r="C33" s="76"/>
      <c r="D33" s="76"/>
      <c r="E33" s="76"/>
      <c r="F33" s="77"/>
      <c r="G33" s="17"/>
      <c r="H33" s="17"/>
      <c r="I33" s="17"/>
      <c r="J33" s="17"/>
      <c r="K33" s="17"/>
      <c r="L33" s="17"/>
    </row>
    <row r="34" spans="1:12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 ht="15">
      <c r="A35" s="23" t="s">
        <v>17</v>
      </c>
      <c r="B35" s="23"/>
      <c r="C35" s="23"/>
      <c r="D35" s="23"/>
      <c r="E35" s="23"/>
      <c r="F35" s="24"/>
      <c r="G35" s="24"/>
      <c r="H35" s="23"/>
      <c r="I35" s="82" t="s">
        <v>41</v>
      </c>
      <c r="J35" s="82"/>
      <c r="K35" s="25"/>
      <c r="L35" s="25"/>
    </row>
    <row r="36" spans="1:13" ht="15">
      <c r="A36" s="23"/>
      <c r="B36" s="23"/>
      <c r="C36" s="23"/>
      <c r="D36" s="23"/>
      <c r="E36" s="23"/>
      <c r="F36" s="26"/>
      <c r="G36" s="26" t="s">
        <v>18</v>
      </c>
      <c r="H36" s="23"/>
      <c r="I36" s="80" t="s">
        <v>19</v>
      </c>
      <c r="J36" s="80"/>
      <c r="K36" s="27"/>
      <c r="L36" s="27"/>
      <c r="M36" s="29"/>
    </row>
    <row r="37" spans="1:12" ht="15">
      <c r="A37" s="84" t="s">
        <v>20</v>
      </c>
      <c r="B37" s="84"/>
      <c r="C37" s="84"/>
      <c r="D37" s="28"/>
      <c r="E37" s="23"/>
      <c r="F37" s="24"/>
      <c r="G37" s="24"/>
      <c r="H37" s="23"/>
      <c r="I37" s="82" t="s">
        <v>35</v>
      </c>
      <c r="J37" s="82"/>
      <c r="K37" s="27"/>
      <c r="L37" s="27"/>
    </row>
    <row r="38" spans="1:12" ht="15">
      <c r="A38" s="23"/>
      <c r="B38" s="23"/>
      <c r="C38" s="23"/>
      <c r="D38" s="23"/>
      <c r="E38" s="23"/>
      <c r="F38" s="26"/>
      <c r="G38" s="26" t="s">
        <v>18</v>
      </c>
      <c r="H38" s="23"/>
      <c r="I38" s="80" t="s">
        <v>19</v>
      </c>
      <c r="J38" s="80"/>
      <c r="K38" s="27"/>
      <c r="L38" s="27"/>
    </row>
    <row r="39" spans="1:12" ht="15">
      <c r="A39" s="84"/>
      <c r="B39" s="84"/>
      <c r="C39" s="84"/>
      <c r="D39" s="28"/>
      <c r="E39" s="23"/>
      <c r="F39" s="24"/>
      <c r="G39" s="24"/>
      <c r="H39" s="23"/>
      <c r="I39" s="82"/>
      <c r="J39" s="82"/>
      <c r="K39" s="27"/>
      <c r="L39" s="27"/>
    </row>
    <row r="40" spans="1:12" ht="15">
      <c r="A40" s="23"/>
      <c r="B40" s="23"/>
      <c r="C40" s="23"/>
      <c r="D40" s="23"/>
      <c r="E40" s="23"/>
      <c r="F40" s="26"/>
      <c r="G40" s="26"/>
      <c r="H40" s="23"/>
      <c r="I40" s="80"/>
      <c r="J40" s="80"/>
      <c r="K40" s="27"/>
      <c r="L40" s="27"/>
    </row>
    <row r="42" spans="1:5" ht="15">
      <c r="A42" s="85" t="s">
        <v>57</v>
      </c>
      <c r="B42" s="85"/>
      <c r="C42" s="85"/>
      <c r="D42" s="85"/>
      <c r="E42" s="85"/>
    </row>
  </sheetData>
  <sheetProtection/>
  <mergeCells count="39">
    <mergeCell ref="B30:C30"/>
    <mergeCell ref="B31:C31"/>
    <mergeCell ref="B24:C24"/>
    <mergeCell ref="B25:C25"/>
    <mergeCell ref="B26:C26"/>
    <mergeCell ref="I40:J40"/>
    <mergeCell ref="A42:E42"/>
    <mergeCell ref="I35:J35"/>
    <mergeCell ref="I36:J36"/>
    <mergeCell ref="A37:C37"/>
    <mergeCell ref="I37:J37"/>
    <mergeCell ref="I38:J38"/>
    <mergeCell ref="A39:C39"/>
    <mergeCell ref="I39:J39"/>
    <mergeCell ref="B19:C19"/>
    <mergeCell ref="A20:F20"/>
    <mergeCell ref="B21:C21"/>
    <mergeCell ref="B22:C22"/>
    <mergeCell ref="B32:C32"/>
    <mergeCell ref="A33:F33"/>
    <mergeCell ref="B23:C23"/>
    <mergeCell ref="B27:C27"/>
    <mergeCell ref="B28:C28"/>
    <mergeCell ref="B29:C29"/>
    <mergeCell ref="A13:F13"/>
    <mergeCell ref="B14:C14"/>
    <mergeCell ref="A15:F15"/>
    <mergeCell ref="B16:C16"/>
    <mergeCell ref="B17:C17"/>
    <mergeCell ref="B18:C18"/>
    <mergeCell ref="A10:C10"/>
    <mergeCell ref="A12:D12"/>
    <mergeCell ref="A5:I5"/>
    <mergeCell ref="A7:F7"/>
    <mergeCell ref="G7:J7"/>
    <mergeCell ref="A8:F8"/>
    <mergeCell ref="G8:J8"/>
    <mergeCell ref="A9:F9"/>
    <mergeCell ref="G9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1.140625" style="0" customWidth="1"/>
  </cols>
  <sheetData>
    <row r="1" spans="1:12" ht="15.75">
      <c r="A1" s="68" t="s">
        <v>23</v>
      </c>
      <c r="B1" s="68"/>
      <c r="C1" s="68"/>
      <c r="D1" s="68"/>
      <c r="E1" s="68"/>
      <c r="F1" s="68"/>
      <c r="G1" s="68"/>
      <c r="H1" s="68"/>
      <c r="I1" s="68"/>
      <c r="J1" s="33" t="s">
        <v>26</v>
      </c>
      <c r="K1" s="34"/>
      <c r="L1" s="35" t="s">
        <v>0</v>
      </c>
    </row>
    <row r="2" spans="1:12" ht="15">
      <c r="A2" s="36"/>
      <c r="B2" s="36"/>
      <c r="C2" s="36"/>
      <c r="D2" s="36"/>
      <c r="E2" s="36"/>
      <c r="F2" s="36"/>
      <c r="G2" s="36"/>
      <c r="H2" s="36"/>
      <c r="I2" s="36"/>
      <c r="J2" s="37"/>
      <c r="K2" s="38" t="s">
        <v>1</v>
      </c>
      <c r="L2" s="39" t="s">
        <v>68</v>
      </c>
    </row>
    <row r="3" spans="1:12" ht="48.75">
      <c r="A3" s="94" t="s">
        <v>2</v>
      </c>
      <c r="B3" s="94"/>
      <c r="C3" s="94"/>
      <c r="D3" s="94"/>
      <c r="E3" s="94"/>
      <c r="F3" s="94"/>
      <c r="G3" s="98" t="s">
        <v>59</v>
      </c>
      <c r="H3" s="98"/>
      <c r="I3" s="98"/>
      <c r="J3" s="98"/>
      <c r="K3" s="38" t="s">
        <v>3</v>
      </c>
      <c r="L3" s="41" t="s">
        <v>27</v>
      </c>
    </row>
    <row r="4" spans="1:12" ht="61.5" customHeight="1">
      <c r="A4" s="94" t="s">
        <v>4</v>
      </c>
      <c r="B4" s="94"/>
      <c r="C4" s="94"/>
      <c r="D4" s="94"/>
      <c r="E4" s="94"/>
      <c r="F4" s="94"/>
      <c r="G4" s="99" t="s">
        <v>60</v>
      </c>
      <c r="H4" s="99"/>
      <c r="I4" s="99"/>
      <c r="J4" s="99"/>
      <c r="K4" s="42" t="s">
        <v>5</v>
      </c>
      <c r="L4" s="43" t="s">
        <v>61</v>
      </c>
    </row>
    <row r="5" spans="1:12" ht="72">
      <c r="A5" s="94" t="s">
        <v>6</v>
      </c>
      <c r="B5" s="94"/>
      <c r="C5" s="94"/>
      <c r="D5" s="94"/>
      <c r="E5" s="94"/>
      <c r="F5" s="94"/>
      <c r="G5" s="99" t="s">
        <v>62</v>
      </c>
      <c r="H5" s="99"/>
      <c r="I5" s="99"/>
      <c r="J5" s="99"/>
      <c r="K5" s="42" t="s">
        <v>7</v>
      </c>
      <c r="L5" s="41" t="s">
        <v>63</v>
      </c>
    </row>
    <row r="6" spans="1:12" ht="15">
      <c r="A6" s="94" t="s">
        <v>8</v>
      </c>
      <c r="B6" s="94"/>
      <c r="C6" s="94"/>
      <c r="D6" s="40"/>
      <c r="E6" s="40"/>
      <c r="F6" s="40"/>
      <c r="G6" s="44"/>
      <c r="H6" s="44"/>
      <c r="I6" s="44"/>
      <c r="J6" s="37"/>
      <c r="K6" s="38" t="s">
        <v>9</v>
      </c>
      <c r="L6" s="45" t="s">
        <v>10</v>
      </c>
    </row>
    <row r="7" spans="1:12" ht="1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</row>
    <row r="8" spans="1:12" ht="63.75">
      <c r="A8" s="95" t="s">
        <v>11</v>
      </c>
      <c r="B8" s="96"/>
      <c r="C8" s="96"/>
      <c r="D8" s="97"/>
      <c r="E8" s="48" t="s">
        <v>24</v>
      </c>
      <c r="F8" s="48" t="s">
        <v>12</v>
      </c>
      <c r="G8" s="48" t="s">
        <v>42</v>
      </c>
      <c r="H8" s="48" t="s">
        <v>43</v>
      </c>
      <c r="I8" s="48" t="s">
        <v>48</v>
      </c>
      <c r="J8" s="48" t="s">
        <v>49</v>
      </c>
      <c r="K8" s="48" t="s">
        <v>55</v>
      </c>
      <c r="L8" s="48" t="s">
        <v>56</v>
      </c>
    </row>
    <row r="9" spans="1:12" ht="15">
      <c r="A9" s="89" t="s">
        <v>13</v>
      </c>
      <c r="B9" s="90"/>
      <c r="C9" s="90"/>
      <c r="D9" s="90"/>
      <c r="E9" s="90"/>
      <c r="F9" s="91"/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</row>
    <row r="10" spans="1:12" ht="15">
      <c r="A10" s="89" t="s">
        <v>14</v>
      </c>
      <c r="B10" s="90"/>
      <c r="C10" s="90"/>
      <c r="D10" s="90"/>
      <c r="E10" s="90"/>
      <c r="F10" s="91"/>
      <c r="G10" s="50">
        <f>SUM(G11:G11)</f>
        <v>2235258</v>
      </c>
      <c r="H10" s="50">
        <f>SUM(H11:H11)</f>
        <v>2235258</v>
      </c>
      <c r="I10" s="51">
        <v>0</v>
      </c>
      <c r="J10" s="50">
        <v>0</v>
      </c>
      <c r="K10" s="50">
        <v>0</v>
      </c>
      <c r="L10" s="50">
        <v>0</v>
      </c>
    </row>
    <row r="11" spans="1:12" ht="15">
      <c r="A11" s="52"/>
      <c r="B11" s="53"/>
      <c r="C11" s="54" t="s">
        <v>64</v>
      </c>
      <c r="D11" s="52" t="s">
        <v>64</v>
      </c>
      <c r="E11" s="52" t="s">
        <v>71</v>
      </c>
      <c r="F11" s="52" t="s">
        <v>65</v>
      </c>
      <c r="G11" s="55">
        <v>2235258</v>
      </c>
      <c r="H11" s="55">
        <v>2235258</v>
      </c>
      <c r="I11" s="55"/>
      <c r="J11" s="55"/>
      <c r="K11" s="55"/>
      <c r="L11" s="55"/>
    </row>
    <row r="12" spans="1:12" ht="15">
      <c r="A12" s="89" t="s">
        <v>16</v>
      </c>
      <c r="B12" s="90"/>
      <c r="C12" s="90"/>
      <c r="D12" s="90"/>
      <c r="E12" s="90"/>
      <c r="F12" s="91"/>
      <c r="G12" s="50">
        <f>SUM(G13:G14)</f>
        <v>2235258</v>
      </c>
      <c r="H12" s="50">
        <f>SUM(H13:H14)</f>
        <v>2235258</v>
      </c>
      <c r="I12" s="51">
        <v>0</v>
      </c>
      <c r="J12" s="50">
        <v>0</v>
      </c>
      <c r="K12" s="50">
        <v>0</v>
      </c>
      <c r="L12" s="50">
        <v>0</v>
      </c>
    </row>
    <row r="13" spans="1:12" ht="15">
      <c r="A13" s="52"/>
      <c r="B13" s="92" t="s">
        <v>66</v>
      </c>
      <c r="C13" s="93"/>
      <c r="D13" s="52" t="s">
        <v>15</v>
      </c>
      <c r="E13" s="52" t="s">
        <v>46</v>
      </c>
      <c r="F13" s="52" t="s">
        <v>65</v>
      </c>
      <c r="G13" s="55">
        <v>2215258</v>
      </c>
      <c r="H13" s="55">
        <v>2215258</v>
      </c>
      <c r="I13" s="55"/>
      <c r="J13" s="55"/>
      <c r="K13" s="55"/>
      <c r="L13" s="55"/>
    </row>
    <row r="14" spans="1:12" ht="15">
      <c r="A14" s="52"/>
      <c r="B14" s="92" t="s">
        <v>66</v>
      </c>
      <c r="C14" s="93"/>
      <c r="D14" s="52" t="s">
        <v>15</v>
      </c>
      <c r="E14" s="52" t="s">
        <v>70</v>
      </c>
      <c r="F14" s="52" t="s">
        <v>65</v>
      </c>
      <c r="G14" s="55">
        <v>20000</v>
      </c>
      <c r="H14" s="55">
        <v>20000</v>
      </c>
      <c r="I14" s="55"/>
      <c r="J14" s="55"/>
      <c r="K14" s="55"/>
      <c r="L14" s="55"/>
    </row>
    <row r="15" spans="1:12" ht="15">
      <c r="A15" s="89" t="s">
        <v>67</v>
      </c>
      <c r="B15" s="90"/>
      <c r="C15" s="90"/>
      <c r="D15" s="90"/>
      <c r="E15" s="90"/>
      <c r="F15" s="91"/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</row>
    <row r="16" spans="1:12" ht="15">
      <c r="A16" s="56"/>
      <c r="B16" s="56"/>
      <c r="C16" s="56"/>
      <c r="D16" s="56"/>
      <c r="E16" s="56"/>
      <c r="F16" s="56"/>
      <c r="G16" s="56"/>
      <c r="H16" s="57"/>
      <c r="I16" s="56"/>
      <c r="J16" s="56"/>
      <c r="K16" s="56"/>
      <c r="L16" s="56"/>
    </row>
    <row r="17" spans="1:12" ht="15">
      <c r="A17" s="58" t="s">
        <v>17</v>
      </c>
      <c r="B17" s="58"/>
      <c r="C17" s="58"/>
      <c r="D17" s="58"/>
      <c r="E17" s="58"/>
      <c r="F17" s="59"/>
      <c r="G17" s="59"/>
      <c r="H17" s="58"/>
      <c r="I17" s="88" t="s">
        <v>41</v>
      </c>
      <c r="J17" s="88"/>
      <c r="K17" s="60"/>
      <c r="L17" s="60"/>
    </row>
    <row r="18" spans="1:12" ht="15">
      <c r="A18" s="58"/>
      <c r="B18" s="58"/>
      <c r="C18" s="58"/>
      <c r="D18" s="58"/>
      <c r="E18" s="58"/>
      <c r="F18" s="61"/>
      <c r="G18" s="61" t="s">
        <v>18</v>
      </c>
      <c r="H18" s="58"/>
      <c r="I18" s="86" t="s">
        <v>19</v>
      </c>
      <c r="J18" s="86"/>
      <c r="K18" s="62"/>
      <c r="L18" s="62"/>
    </row>
    <row r="19" spans="1:12" ht="15">
      <c r="A19" s="87" t="s">
        <v>20</v>
      </c>
      <c r="B19" s="87"/>
      <c r="C19" s="87"/>
      <c r="D19" s="63"/>
      <c r="E19" s="58"/>
      <c r="F19" s="59"/>
      <c r="G19" s="59"/>
      <c r="H19" s="58"/>
      <c r="I19" s="88" t="s">
        <v>35</v>
      </c>
      <c r="J19" s="88"/>
      <c r="K19" s="62"/>
      <c r="L19" s="62"/>
    </row>
    <row r="20" spans="1:12" ht="15">
      <c r="A20" s="58"/>
      <c r="B20" s="58"/>
      <c r="C20" s="58"/>
      <c r="D20" s="58"/>
      <c r="E20" s="58"/>
      <c r="F20" s="61"/>
      <c r="G20" s="61" t="s">
        <v>18</v>
      </c>
      <c r="H20" s="58"/>
      <c r="I20" s="86" t="s">
        <v>19</v>
      </c>
      <c r="J20" s="86"/>
      <c r="K20" s="62"/>
      <c r="L20" s="62"/>
    </row>
    <row r="21" spans="1:12" ht="15">
      <c r="A21" s="81"/>
      <c r="B21" s="81"/>
      <c r="C21" s="81"/>
      <c r="D21" s="63"/>
      <c r="E21" s="58"/>
      <c r="F21" s="59"/>
      <c r="G21" s="59"/>
      <c r="H21" s="58"/>
      <c r="I21" s="88"/>
      <c r="J21" s="88"/>
      <c r="K21" s="62"/>
      <c r="L21" s="62"/>
    </row>
    <row r="22" spans="1:12" ht="15">
      <c r="A22" s="58"/>
      <c r="B22" s="58"/>
      <c r="C22" s="58"/>
      <c r="D22" s="58"/>
      <c r="E22" s="58"/>
      <c r="F22" s="61"/>
      <c r="G22" s="61" t="s">
        <v>18</v>
      </c>
      <c r="H22" s="58"/>
      <c r="I22" s="86" t="s">
        <v>19</v>
      </c>
      <c r="J22" s="86"/>
      <c r="K22" s="62"/>
      <c r="L22" s="62"/>
    </row>
    <row r="23" ht="15">
      <c r="A23" s="64" t="s">
        <v>69</v>
      </c>
    </row>
  </sheetData>
  <sheetProtection/>
  <mergeCells count="23">
    <mergeCell ref="A1:I1"/>
    <mergeCell ref="A3:F3"/>
    <mergeCell ref="G3:J3"/>
    <mergeCell ref="A4:F4"/>
    <mergeCell ref="G4:J4"/>
    <mergeCell ref="A5:F5"/>
    <mergeCell ref="G5:J5"/>
    <mergeCell ref="A15:F15"/>
    <mergeCell ref="I17:J17"/>
    <mergeCell ref="B14:C14"/>
    <mergeCell ref="B13:C13"/>
    <mergeCell ref="A6:C6"/>
    <mergeCell ref="A8:D8"/>
    <mergeCell ref="A9:F9"/>
    <mergeCell ref="A10:F10"/>
    <mergeCell ref="A12:F12"/>
    <mergeCell ref="I22:J22"/>
    <mergeCell ref="I18:J18"/>
    <mergeCell ref="A19:C19"/>
    <mergeCell ref="I19:J19"/>
    <mergeCell ref="I20:J20"/>
    <mergeCell ref="A21:C21"/>
    <mergeCell ref="I21:J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G9" sqref="G9"/>
    </sheetView>
  </sheetViews>
  <sheetFormatPr defaultColWidth="9.140625" defaultRowHeight="15"/>
  <sheetData>
    <row r="1" spans="1:12" ht="15.75">
      <c r="A1" s="68" t="s">
        <v>23</v>
      </c>
      <c r="B1" s="68"/>
      <c r="C1" s="68"/>
      <c r="D1" s="68"/>
      <c r="E1" s="68"/>
      <c r="F1" s="68"/>
      <c r="G1" s="68"/>
      <c r="H1" s="68"/>
      <c r="I1" s="68"/>
      <c r="J1" s="33" t="s">
        <v>26</v>
      </c>
      <c r="K1" s="34"/>
      <c r="L1" s="35" t="s">
        <v>0</v>
      </c>
    </row>
    <row r="2" spans="1:12" ht="15">
      <c r="A2" s="36"/>
      <c r="B2" s="36"/>
      <c r="C2" s="36"/>
      <c r="D2" s="36"/>
      <c r="E2" s="36"/>
      <c r="F2" s="36"/>
      <c r="G2" s="36"/>
      <c r="H2" s="36"/>
      <c r="I2" s="36"/>
      <c r="J2" s="37"/>
      <c r="K2" s="38" t="s">
        <v>1</v>
      </c>
      <c r="L2" s="39" t="s">
        <v>72</v>
      </c>
    </row>
    <row r="3" spans="1:12" ht="48.75">
      <c r="A3" s="94" t="s">
        <v>2</v>
      </c>
      <c r="B3" s="94"/>
      <c r="C3" s="94"/>
      <c r="D3" s="94"/>
      <c r="E3" s="94"/>
      <c r="F3" s="94"/>
      <c r="G3" s="98" t="s">
        <v>59</v>
      </c>
      <c r="H3" s="98"/>
      <c r="I3" s="98"/>
      <c r="J3" s="98"/>
      <c r="K3" s="38" t="s">
        <v>3</v>
      </c>
      <c r="L3" s="41" t="s">
        <v>27</v>
      </c>
    </row>
    <row r="4" spans="1:12" ht="57.75" customHeight="1">
      <c r="A4" s="94" t="s">
        <v>4</v>
      </c>
      <c r="B4" s="94"/>
      <c r="C4" s="94"/>
      <c r="D4" s="94"/>
      <c r="E4" s="94"/>
      <c r="F4" s="94"/>
      <c r="G4" s="99" t="s">
        <v>60</v>
      </c>
      <c r="H4" s="99"/>
      <c r="I4" s="99"/>
      <c r="J4" s="99"/>
      <c r="K4" s="42" t="s">
        <v>5</v>
      </c>
      <c r="L4" s="43" t="s">
        <v>61</v>
      </c>
    </row>
    <row r="5" spans="1:12" ht="72">
      <c r="A5" s="94" t="s">
        <v>6</v>
      </c>
      <c r="B5" s="94"/>
      <c r="C5" s="94"/>
      <c r="D5" s="94"/>
      <c r="E5" s="94"/>
      <c r="F5" s="94"/>
      <c r="G5" s="99" t="s">
        <v>62</v>
      </c>
      <c r="H5" s="99"/>
      <c r="I5" s="99"/>
      <c r="J5" s="99"/>
      <c r="K5" s="42" t="s">
        <v>7</v>
      </c>
      <c r="L5" s="41" t="s">
        <v>63</v>
      </c>
    </row>
    <row r="6" spans="1:12" ht="15">
      <c r="A6" s="94" t="s">
        <v>8</v>
      </c>
      <c r="B6" s="94"/>
      <c r="C6" s="94"/>
      <c r="D6" s="40"/>
      <c r="E6" s="40"/>
      <c r="F6" s="40"/>
      <c r="G6" s="44"/>
      <c r="H6" s="44"/>
      <c r="I6" s="44"/>
      <c r="J6" s="37"/>
      <c r="K6" s="38" t="s">
        <v>9</v>
      </c>
      <c r="L6" s="45" t="s">
        <v>10</v>
      </c>
    </row>
    <row r="7" spans="1:12" ht="1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</row>
    <row r="8" spans="1:12" ht="63.75">
      <c r="A8" s="95" t="s">
        <v>11</v>
      </c>
      <c r="B8" s="96"/>
      <c r="C8" s="96"/>
      <c r="D8" s="97"/>
      <c r="E8" s="48" t="s">
        <v>24</v>
      </c>
      <c r="F8" s="48" t="s">
        <v>12</v>
      </c>
      <c r="G8" s="48" t="s">
        <v>42</v>
      </c>
      <c r="H8" s="48" t="s">
        <v>43</v>
      </c>
      <c r="I8" s="48" t="s">
        <v>48</v>
      </c>
      <c r="J8" s="48" t="s">
        <v>49</v>
      </c>
      <c r="K8" s="48" t="s">
        <v>55</v>
      </c>
      <c r="L8" s="48" t="s">
        <v>56</v>
      </c>
    </row>
    <row r="9" spans="1:12" ht="15">
      <c r="A9" s="89" t="s">
        <v>13</v>
      </c>
      <c r="B9" s="90"/>
      <c r="C9" s="90"/>
      <c r="D9" s="90"/>
      <c r="E9" s="90"/>
      <c r="F9" s="91"/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</row>
    <row r="10" spans="1:12" ht="15">
      <c r="A10" s="89" t="s">
        <v>14</v>
      </c>
      <c r="B10" s="90"/>
      <c r="C10" s="90"/>
      <c r="D10" s="90"/>
      <c r="E10" s="90"/>
      <c r="F10" s="91"/>
      <c r="G10" s="50">
        <f>SUM(G11:G12)</f>
        <v>1343499.18</v>
      </c>
      <c r="H10" s="50">
        <f>SUM(H11:H12)</f>
        <v>3578757.1799999997</v>
      </c>
      <c r="I10" s="51">
        <v>0</v>
      </c>
      <c r="J10" s="50">
        <v>0</v>
      </c>
      <c r="K10" s="50">
        <v>0</v>
      </c>
      <c r="L10" s="50">
        <v>0</v>
      </c>
    </row>
    <row r="11" spans="1:12" ht="15">
      <c r="A11" s="52"/>
      <c r="B11" s="53"/>
      <c r="C11" s="54" t="s">
        <v>64</v>
      </c>
      <c r="D11" s="52" t="s">
        <v>64</v>
      </c>
      <c r="E11" s="52" t="s">
        <v>71</v>
      </c>
      <c r="F11" s="52" t="s">
        <v>65</v>
      </c>
      <c r="G11" s="55">
        <v>0</v>
      </c>
      <c r="H11" s="55">
        <v>2235258</v>
      </c>
      <c r="I11" s="55"/>
      <c r="J11" s="55"/>
      <c r="K11" s="55"/>
      <c r="L11" s="55"/>
    </row>
    <row r="12" spans="1:12" ht="15">
      <c r="A12" s="52"/>
      <c r="B12" s="53"/>
      <c r="C12" s="54" t="s">
        <v>64</v>
      </c>
      <c r="D12" s="52" t="s">
        <v>64</v>
      </c>
      <c r="E12" s="52" t="s">
        <v>71</v>
      </c>
      <c r="F12" s="52" t="s">
        <v>74</v>
      </c>
      <c r="G12" s="55">
        <v>1343499.18</v>
      </c>
      <c r="H12" s="55">
        <v>1343499.18</v>
      </c>
      <c r="I12" s="55"/>
      <c r="J12" s="55"/>
      <c r="K12" s="55"/>
      <c r="L12" s="55"/>
    </row>
    <row r="13" spans="1:12" ht="15">
      <c r="A13" s="89" t="s">
        <v>16</v>
      </c>
      <c r="B13" s="90"/>
      <c r="C13" s="90"/>
      <c r="D13" s="90"/>
      <c r="E13" s="90"/>
      <c r="F13" s="91"/>
      <c r="G13" s="50">
        <f>SUM(G14:G17)</f>
        <v>1343499.18</v>
      </c>
      <c r="H13" s="50">
        <f>SUM(H14:H17)</f>
        <v>3578757.1799999997</v>
      </c>
      <c r="I13" s="51">
        <v>0</v>
      </c>
      <c r="J13" s="50">
        <v>0</v>
      </c>
      <c r="K13" s="50">
        <v>0</v>
      </c>
      <c r="L13" s="50">
        <v>0</v>
      </c>
    </row>
    <row r="14" spans="1:12" ht="15">
      <c r="A14" s="52"/>
      <c r="B14" s="92" t="s">
        <v>66</v>
      </c>
      <c r="C14" s="93"/>
      <c r="D14" s="52" t="s">
        <v>15</v>
      </c>
      <c r="E14" s="52" t="s">
        <v>46</v>
      </c>
      <c r="F14" s="52" t="s">
        <v>65</v>
      </c>
      <c r="G14" s="55">
        <v>0</v>
      </c>
      <c r="H14" s="55">
        <v>2215258</v>
      </c>
      <c r="I14" s="55"/>
      <c r="J14" s="55"/>
      <c r="K14" s="55"/>
      <c r="L14" s="55"/>
    </row>
    <row r="15" spans="1:12" ht="15">
      <c r="A15" s="52"/>
      <c r="B15" s="92" t="s">
        <v>66</v>
      </c>
      <c r="C15" s="93"/>
      <c r="D15" s="52" t="s">
        <v>15</v>
      </c>
      <c r="E15" s="52" t="s">
        <v>70</v>
      </c>
      <c r="F15" s="52" t="s">
        <v>65</v>
      </c>
      <c r="G15" s="55">
        <v>0</v>
      </c>
      <c r="H15" s="55">
        <v>20000</v>
      </c>
      <c r="I15" s="55"/>
      <c r="J15" s="55"/>
      <c r="K15" s="55"/>
      <c r="L15" s="55"/>
    </row>
    <row r="16" spans="1:12" ht="15">
      <c r="A16" s="52"/>
      <c r="B16" s="92" t="s">
        <v>66</v>
      </c>
      <c r="C16" s="93"/>
      <c r="D16" s="52" t="s">
        <v>15</v>
      </c>
      <c r="E16" s="52" t="s">
        <v>50</v>
      </c>
      <c r="F16" s="52" t="s">
        <v>74</v>
      </c>
      <c r="G16" s="55">
        <v>1294299.18</v>
      </c>
      <c r="H16" s="55">
        <f>G16</f>
        <v>1294299.18</v>
      </c>
      <c r="I16" s="55"/>
      <c r="J16" s="55"/>
      <c r="K16" s="55"/>
      <c r="L16" s="55"/>
    </row>
    <row r="17" spans="1:12" ht="15">
      <c r="A17" s="52"/>
      <c r="B17" s="92" t="s">
        <v>66</v>
      </c>
      <c r="C17" s="93"/>
      <c r="D17" s="52" t="s">
        <v>15</v>
      </c>
      <c r="E17" s="52" t="s">
        <v>46</v>
      </c>
      <c r="F17" s="52" t="s">
        <v>74</v>
      </c>
      <c r="G17" s="55">
        <v>49200</v>
      </c>
      <c r="H17" s="55">
        <f>G17</f>
        <v>49200</v>
      </c>
      <c r="I17" s="55"/>
      <c r="J17" s="55"/>
      <c r="K17" s="55"/>
      <c r="L17" s="55"/>
    </row>
    <row r="18" spans="1:12" ht="15">
      <c r="A18" s="89" t="s">
        <v>67</v>
      </c>
      <c r="B18" s="90"/>
      <c r="C18" s="90"/>
      <c r="D18" s="90"/>
      <c r="E18" s="90"/>
      <c r="F18" s="91"/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</row>
    <row r="19" spans="1:12" ht="15">
      <c r="A19" s="56"/>
      <c r="B19" s="56"/>
      <c r="C19" s="56"/>
      <c r="D19" s="56"/>
      <c r="E19" s="56"/>
      <c r="F19" s="56"/>
      <c r="G19" s="56"/>
      <c r="H19" s="57"/>
      <c r="I19" s="56"/>
      <c r="J19" s="56"/>
      <c r="K19" s="56"/>
      <c r="L19" s="56"/>
    </row>
    <row r="20" spans="1:12" ht="15">
      <c r="A20" s="58" t="s">
        <v>17</v>
      </c>
      <c r="B20" s="58"/>
      <c r="C20" s="58"/>
      <c r="D20" s="58"/>
      <c r="E20" s="58"/>
      <c r="F20" s="59"/>
      <c r="G20" s="59"/>
      <c r="H20" s="58"/>
      <c r="I20" s="88" t="s">
        <v>41</v>
      </c>
      <c r="J20" s="88"/>
      <c r="K20" s="60"/>
      <c r="L20" s="60"/>
    </row>
    <row r="21" spans="1:12" ht="15">
      <c r="A21" s="58"/>
      <c r="B21" s="58"/>
      <c r="C21" s="58"/>
      <c r="D21" s="58"/>
      <c r="E21" s="58"/>
      <c r="F21" s="61"/>
      <c r="G21" s="61" t="s">
        <v>18</v>
      </c>
      <c r="H21" s="58"/>
      <c r="I21" s="86" t="s">
        <v>19</v>
      </c>
      <c r="J21" s="86"/>
      <c r="K21" s="62"/>
      <c r="L21" s="62"/>
    </row>
    <row r="22" spans="1:12" ht="15">
      <c r="A22" s="87" t="s">
        <v>20</v>
      </c>
      <c r="B22" s="87"/>
      <c r="C22" s="87"/>
      <c r="D22" s="63"/>
      <c r="E22" s="58"/>
      <c r="F22" s="59"/>
      <c r="G22" s="59"/>
      <c r="H22" s="58"/>
      <c r="I22" s="88" t="s">
        <v>35</v>
      </c>
      <c r="J22" s="88"/>
      <c r="K22" s="62"/>
      <c r="L22" s="62"/>
    </row>
    <row r="23" spans="1:12" ht="15">
      <c r="A23" s="58"/>
      <c r="B23" s="58"/>
      <c r="C23" s="58"/>
      <c r="D23" s="58"/>
      <c r="E23" s="58"/>
      <c r="F23" s="61"/>
      <c r="G23" s="61" t="s">
        <v>18</v>
      </c>
      <c r="H23" s="58"/>
      <c r="I23" s="86" t="s">
        <v>19</v>
      </c>
      <c r="J23" s="86"/>
      <c r="K23" s="62"/>
      <c r="L23" s="62"/>
    </row>
    <row r="24" spans="1:12" ht="15">
      <c r="A24" s="81"/>
      <c r="B24" s="81"/>
      <c r="C24" s="81"/>
      <c r="D24" s="63"/>
      <c r="E24" s="58"/>
      <c r="F24" s="59"/>
      <c r="G24" s="59"/>
      <c r="H24" s="58"/>
      <c r="I24" s="88"/>
      <c r="J24" s="88"/>
      <c r="K24" s="62"/>
      <c r="L24" s="62"/>
    </row>
    <row r="25" spans="1:12" ht="15">
      <c r="A25" s="58"/>
      <c r="B25" s="58"/>
      <c r="C25" s="58"/>
      <c r="D25" s="58"/>
      <c r="E25" s="58"/>
      <c r="F25" s="61"/>
      <c r="G25" s="61" t="s">
        <v>18</v>
      </c>
      <c r="H25" s="58"/>
      <c r="I25" s="86" t="s">
        <v>19</v>
      </c>
      <c r="J25" s="86"/>
      <c r="K25" s="62"/>
      <c r="L25" s="62"/>
    </row>
    <row r="26" ht="15">
      <c r="A26" s="64" t="s">
        <v>73</v>
      </c>
    </row>
  </sheetData>
  <sheetProtection/>
  <mergeCells count="25">
    <mergeCell ref="A1:I1"/>
    <mergeCell ref="A3:F3"/>
    <mergeCell ref="G3:J3"/>
    <mergeCell ref="A4:F4"/>
    <mergeCell ref="G4:J4"/>
    <mergeCell ref="A5:F5"/>
    <mergeCell ref="G5:J5"/>
    <mergeCell ref="A22:C22"/>
    <mergeCell ref="I22:J22"/>
    <mergeCell ref="A6:C6"/>
    <mergeCell ref="A8:D8"/>
    <mergeCell ref="A9:F9"/>
    <mergeCell ref="A10:F10"/>
    <mergeCell ref="A13:F13"/>
    <mergeCell ref="B14:C14"/>
    <mergeCell ref="I23:J23"/>
    <mergeCell ref="A24:C24"/>
    <mergeCell ref="I24:J24"/>
    <mergeCell ref="I25:J25"/>
    <mergeCell ref="B15:C15"/>
    <mergeCell ref="B16:C16"/>
    <mergeCell ref="B17:C17"/>
    <mergeCell ref="A18:F18"/>
    <mergeCell ref="I20:J20"/>
    <mergeCell ref="I21:J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N33"/>
    </sheetView>
  </sheetViews>
  <sheetFormatPr defaultColWidth="9.140625" defaultRowHeight="15"/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25</v>
      </c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21</v>
      </c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68" t="s">
        <v>23</v>
      </c>
      <c r="B4" s="68"/>
      <c r="C4" s="68"/>
      <c r="D4" s="68"/>
      <c r="E4" s="68"/>
      <c r="F4" s="68"/>
      <c r="G4" s="68"/>
      <c r="H4" s="68"/>
      <c r="I4" s="68"/>
      <c r="J4" s="2" t="s">
        <v>26</v>
      </c>
      <c r="K4" s="3"/>
      <c r="L4" s="4" t="s">
        <v>0</v>
      </c>
    </row>
    <row r="5" spans="1:12" ht="15.75">
      <c r="A5" s="5"/>
      <c r="B5" s="5"/>
      <c r="C5" s="5"/>
      <c r="D5" s="5"/>
      <c r="E5" s="5"/>
      <c r="F5" s="5"/>
      <c r="G5" s="5"/>
      <c r="H5" s="5"/>
      <c r="I5" s="5"/>
      <c r="J5" s="6"/>
      <c r="K5" s="7" t="s">
        <v>1</v>
      </c>
      <c r="L5" s="8" t="s">
        <v>72</v>
      </c>
    </row>
    <row r="6" spans="1:12" ht="51.75">
      <c r="A6" s="69" t="s">
        <v>2</v>
      </c>
      <c r="B6" s="69"/>
      <c r="C6" s="69"/>
      <c r="D6" s="69"/>
      <c r="E6" s="69"/>
      <c r="F6" s="69"/>
      <c r="G6" s="70" t="s">
        <v>39</v>
      </c>
      <c r="H6" s="70"/>
      <c r="I6" s="70"/>
      <c r="J6" s="70"/>
      <c r="K6" s="7" t="s">
        <v>3</v>
      </c>
      <c r="L6" s="9" t="s">
        <v>27</v>
      </c>
    </row>
    <row r="7" spans="1:12" ht="38.25">
      <c r="A7" s="69" t="s">
        <v>4</v>
      </c>
      <c r="B7" s="69"/>
      <c r="C7" s="69"/>
      <c r="D7" s="69"/>
      <c r="E7" s="69"/>
      <c r="F7" s="69"/>
      <c r="G7" s="71" t="s">
        <v>28</v>
      </c>
      <c r="H7" s="71"/>
      <c r="I7" s="71"/>
      <c r="J7" s="71"/>
      <c r="K7" s="10" t="s">
        <v>5</v>
      </c>
      <c r="L7" s="9" t="s">
        <v>36</v>
      </c>
    </row>
    <row r="8" spans="1:12" ht="76.5">
      <c r="A8" s="69" t="s">
        <v>6</v>
      </c>
      <c r="B8" s="69"/>
      <c r="C8" s="69"/>
      <c r="D8" s="69"/>
      <c r="E8" s="69"/>
      <c r="F8" s="69"/>
      <c r="G8" s="71" t="s">
        <v>37</v>
      </c>
      <c r="H8" s="71"/>
      <c r="I8" s="71"/>
      <c r="J8" s="71"/>
      <c r="K8" s="10" t="s">
        <v>7</v>
      </c>
      <c r="L8" s="9" t="s">
        <v>38</v>
      </c>
    </row>
    <row r="9" spans="1:12" ht="15">
      <c r="A9" s="69" t="s">
        <v>8</v>
      </c>
      <c r="B9" s="69"/>
      <c r="C9" s="69"/>
      <c r="D9" s="65"/>
      <c r="E9" s="65"/>
      <c r="F9" s="65"/>
      <c r="G9" s="11"/>
      <c r="H9" s="11"/>
      <c r="I9" s="11"/>
      <c r="J9" s="12"/>
      <c r="K9" s="7" t="s">
        <v>9</v>
      </c>
      <c r="L9" s="13" t="s">
        <v>10</v>
      </c>
    </row>
    <row r="10" spans="1:12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5"/>
    </row>
    <row r="11" spans="1:12" ht="63.75">
      <c r="A11" s="72" t="s">
        <v>11</v>
      </c>
      <c r="B11" s="73"/>
      <c r="C11" s="73"/>
      <c r="D11" s="74"/>
      <c r="E11" s="16" t="s">
        <v>24</v>
      </c>
      <c r="F11" s="16" t="s">
        <v>12</v>
      </c>
      <c r="G11" s="16" t="s">
        <v>42</v>
      </c>
      <c r="H11" s="16" t="s">
        <v>43</v>
      </c>
      <c r="I11" s="16" t="s">
        <v>48</v>
      </c>
      <c r="J11" s="16" t="s">
        <v>49</v>
      </c>
      <c r="K11" s="16" t="s">
        <v>55</v>
      </c>
      <c r="L11" s="16" t="s">
        <v>56</v>
      </c>
    </row>
    <row r="12" spans="1:12" ht="15">
      <c r="A12" s="75" t="s">
        <v>13</v>
      </c>
      <c r="B12" s="76"/>
      <c r="C12" s="76"/>
      <c r="D12" s="76"/>
      <c r="E12" s="76"/>
      <c r="F12" s="77"/>
      <c r="G12" s="17">
        <f>SUM(G15:G16)</f>
        <v>50000</v>
      </c>
      <c r="H12" s="17">
        <v>20786.95</v>
      </c>
      <c r="I12" s="17"/>
      <c r="J12" s="17"/>
      <c r="K12" s="17"/>
      <c r="L12" s="17"/>
    </row>
    <row r="13" spans="1:12" ht="15">
      <c r="A13" s="18"/>
      <c r="B13" s="78" t="s">
        <v>15</v>
      </c>
      <c r="C13" s="79"/>
      <c r="D13" s="18" t="s">
        <v>15</v>
      </c>
      <c r="E13" s="18" t="s">
        <v>51</v>
      </c>
      <c r="F13" s="18"/>
      <c r="G13" s="19"/>
      <c r="H13" s="19">
        <v>20786.95</v>
      </c>
      <c r="I13" s="19"/>
      <c r="J13" s="19"/>
      <c r="K13" s="19"/>
      <c r="L13" s="19"/>
    </row>
    <row r="14" spans="1:12" ht="15">
      <c r="A14" s="75" t="s">
        <v>14</v>
      </c>
      <c r="B14" s="76"/>
      <c r="C14" s="76"/>
      <c r="D14" s="76"/>
      <c r="E14" s="76"/>
      <c r="F14" s="77"/>
      <c r="G14" s="21">
        <f>SUM(G15:G16)</f>
        <v>50000</v>
      </c>
      <c r="H14" s="21">
        <f>SUM(H15:H16)</f>
        <v>2650000</v>
      </c>
      <c r="I14" s="21"/>
      <c r="J14" s="21">
        <f>SUM(J16:J16)</f>
        <v>0</v>
      </c>
      <c r="K14" s="21"/>
      <c r="L14" s="21">
        <f>SUM(L16:L16)</f>
        <v>0</v>
      </c>
    </row>
    <row r="15" spans="1:12" ht="15">
      <c r="A15" s="18"/>
      <c r="B15" s="78" t="s">
        <v>15</v>
      </c>
      <c r="C15" s="79"/>
      <c r="D15" s="18" t="s">
        <v>15</v>
      </c>
      <c r="E15" s="18" t="s">
        <v>71</v>
      </c>
      <c r="F15" s="18"/>
      <c r="G15" s="20">
        <v>50000</v>
      </c>
      <c r="H15" s="20">
        <v>50000</v>
      </c>
      <c r="I15" s="19"/>
      <c r="J15" s="19"/>
      <c r="K15" s="19"/>
      <c r="L15" s="19"/>
    </row>
    <row r="16" spans="1:12" ht="15">
      <c r="A16" s="18"/>
      <c r="B16" s="78" t="s">
        <v>15</v>
      </c>
      <c r="C16" s="79"/>
      <c r="D16" s="18" t="s">
        <v>15</v>
      </c>
      <c r="E16" s="18" t="s">
        <v>51</v>
      </c>
      <c r="F16" s="18"/>
      <c r="G16" s="19"/>
      <c r="H16" s="19">
        <v>2600000</v>
      </c>
      <c r="I16" s="19"/>
      <c r="J16" s="19"/>
      <c r="K16" s="19"/>
      <c r="L16" s="19"/>
    </row>
    <row r="17" spans="1:12" ht="15">
      <c r="A17" s="75" t="s">
        <v>16</v>
      </c>
      <c r="B17" s="76"/>
      <c r="C17" s="76"/>
      <c r="D17" s="76"/>
      <c r="E17" s="76"/>
      <c r="F17" s="77"/>
      <c r="G17" s="21">
        <f>SUM(G18:G24)</f>
        <v>50000</v>
      </c>
      <c r="H17" s="21">
        <f>SUM(H18:H24)</f>
        <v>2670786.9499999997</v>
      </c>
      <c r="I17" s="21"/>
      <c r="J17" s="21">
        <f>SUM(J18:J24)</f>
        <v>0</v>
      </c>
      <c r="K17" s="21"/>
      <c r="L17" s="21">
        <f>SUM(L18:L24)</f>
        <v>0</v>
      </c>
    </row>
    <row r="18" spans="1:12" ht="15">
      <c r="A18" s="18"/>
      <c r="B18" s="78" t="s">
        <v>15</v>
      </c>
      <c r="C18" s="79"/>
      <c r="D18" s="18" t="s">
        <v>15</v>
      </c>
      <c r="E18" s="18" t="s">
        <v>44</v>
      </c>
      <c r="F18" s="18"/>
      <c r="G18" s="19"/>
      <c r="H18" s="19">
        <v>161300</v>
      </c>
      <c r="I18" s="19"/>
      <c r="J18" s="19"/>
      <c r="K18" s="19"/>
      <c r="L18" s="19"/>
    </row>
    <row r="19" spans="1:12" ht="15">
      <c r="A19" s="18"/>
      <c r="B19" s="78" t="s">
        <v>15</v>
      </c>
      <c r="C19" s="79"/>
      <c r="D19" s="18" t="s">
        <v>15</v>
      </c>
      <c r="E19" s="18" t="s">
        <v>45</v>
      </c>
      <c r="F19" s="18"/>
      <c r="G19" s="19"/>
      <c r="H19" s="19">
        <v>48714</v>
      </c>
      <c r="I19" s="19"/>
      <c r="J19" s="19"/>
      <c r="K19" s="19"/>
      <c r="L19" s="19"/>
    </row>
    <row r="20" spans="1:12" ht="15">
      <c r="A20" s="18"/>
      <c r="B20" s="78" t="s">
        <v>15</v>
      </c>
      <c r="C20" s="79"/>
      <c r="D20" s="18" t="s">
        <v>15</v>
      </c>
      <c r="E20" s="18" t="s">
        <v>46</v>
      </c>
      <c r="F20" s="18"/>
      <c r="G20" s="20">
        <v>27579.49</v>
      </c>
      <c r="H20" s="32">
        <v>2313352.44</v>
      </c>
      <c r="I20" s="19"/>
      <c r="J20" s="19"/>
      <c r="K20" s="19"/>
      <c r="L20" s="19"/>
    </row>
    <row r="21" spans="1:12" ht="15">
      <c r="A21" s="18"/>
      <c r="B21" s="78" t="s">
        <v>15</v>
      </c>
      <c r="C21" s="79"/>
      <c r="D21" s="18" t="s">
        <v>15</v>
      </c>
      <c r="E21" s="18" t="s">
        <v>50</v>
      </c>
      <c r="F21" s="18"/>
      <c r="G21" s="19"/>
      <c r="H21" s="30">
        <v>100000</v>
      </c>
      <c r="I21" s="19"/>
      <c r="J21" s="19"/>
      <c r="K21" s="19"/>
      <c r="L21" s="19"/>
    </row>
    <row r="22" spans="1:12" ht="15">
      <c r="A22" s="18"/>
      <c r="B22" s="78" t="s">
        <v>15</v>
      </c>
      <c r="C22" s="79"/>
      <c r="D22" s="18" t="s">
        <v>15</v>
      </c>
      <c r="E22" s="18" t="s">
        <v>76</v>
      </c>
      <c r="F22" s="18"/>
      <c r="G22" s="20">
        <v>17420.51</v>
      </c>
      <c r="H22" s="20">
        <v>17420.51</v>
      </c>
      <c r="I22" s="19"/>
      <c r="J22" s="19"/>
      <c r="K22" s="19"/>
      <c r="L22" s="19"/>
    </row>
    <row r="23" spans="1:12" ht="15">
      <c r="A23" s="18"/>
      <c r="B23" s="78" t="s">
        <v>15</v>
      </c>
      <c r="C23" s="79"/>
      <c r="D23" s="18" t="s">
        <v>15</v>
      </c>
      <c r="E23" s="18" t="s">
        <v>77</v>
      </c>
      <c r="F23" s="18"/>
      <c r="G23" s="20">
        <v>5000</v>
      </c>
      <c r="H23" s="20">
        <v>5000</v>
      </c>
      <c r="I23" s="19"/>
      <c r="J23" s="19"/>
      <c r="K23" s="19"/>
      <c r="L23" s="19"/>
    </row>
    <row r="24" spans="1:12" ht="15">
      <c r="A24" s="18"/>
      <c r="B24" s="78" t="s">
        <v>15</v>
      </c>
      <c r="C24" s="79"/>
      <c r="D24" s="18" t="s">
        <v>15</v>
      </c>
      <c r="E24" s="18" t="s">
        <v>54</v>
      </c>
      <c r="F24" s="18"/>
      <c r="G24" s="19"/>
      <c r="H24" s="19">
        <v>25000</v>
      </c>
      <c r="I24" s="19"/>
      <c r="J24" s="19"/>
      <c r="K24" s="19"/>
      <c r="L24" s="19"/>
    </row>
    <row r="25" spans="1:12" ht="15">
      <c r="A25" s="75" t="s">
        <v>40</v>
      </c>
      <c r="B25" s="76"/>
      <c r="C25" s="76"/>
      <c r="D25" s="76"/>
      <c r="E25" s="76"/>
      <c r="F25" s="77"/>
      <c r="G25" s="17"/>
      <c r="H25" s="17"/>
      <c r="I25" s="17"/>
      <c r="J25" s="17"/>
      <c r="K25" s="17"/>
      <c r="L25" s="17"/>
    </row>
    <row r="26" spans="1:12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5">
      <c r="A27" s="23" t="s">
        <v>17</v>
      </c>
      <c r="B27" s="23"/>
      <c r="C27" s="23"/>
      <c r="D27" s="23"/>
      <c r="E27" s="23"/>
      <c r="F27" s="24"/>
      <c r="G27" s="24"/>
      <c r="H27" s="23"/>
      <c r="I27" s="82" t="s">
        <v>41</v>
      </c>
      <c r="J27" s="82"/>
      <c r="K27" s="25"/>
      <c r="L27" s="25"/>
    </row>
    <row r="28" spans="1:12" ht="15">
      <c r="A28" s="23"/>
      <c r="B28" s="23"/>
      <c r="C28" s="23"/>
      <c r="D28" s="23"/>
      <c r="E28" s="23"/>
      <c r="F28" s="26"/>
      <c r="G28" s="26" t="s">
        <v>18</v>
      </c>
      <c r="H28" s="23"/>
      <c r="I28" s="80" t="s">
        <v>19</v>
      </c>
      <c r="J28" s="80"/>
      <c r="K28" s="27"/>
      <c r="L28" s="27"/>
    </row>
    <row r="29" spans="1:12" ht="15">
      <c r="A29" s="84" t="s">
        <v>20</v>
      </c>
      <c r="B29" s="84"/>
      <c r="C29" s="84"/>
      <c r="D29" s="28"/>
      <c r="E29" s="23"/>
      <c r="F29" s="24"/>
      <c r="G29" s="24"/>
      <c r="H29" s="23"/>
      <c r="I29" s="82" t="s">
        <v>35</v>
      </c>
      <c r="J29" s="82"/>
      <c r="K29" s="27"/>
      <c r="L29" s="27"/>
    </row>
    <row r="30" spans="1:12" ht="15">
      <c r="A30" s="23"/>
      <c r="B30" s="23"/>
      <c r="C30" s="23"/>
      <c r="D30" s="23"/>
      <c r="E30" s="23"/>
      <c r="F30" s="26"/>
      <c r="G30" s="26" t="s">
        <v>18</v>
      </c>
      <c r="H30" s="23"/>
      <c r="I30" s="80" t="s">
        <v>19</v>
      </c>
      <c r="J30" s="80"/>
      <c r="K30" s="27"/>
      <c r="L30" s="27"/>
    </row>
    <row r="31" spans="1:12" ht="15">
      <c r="A31" s="81"/>
      <c r="B31" s="81"/>
      <c r="C31" s="81"/>
      <c r="D31" s="28"/>
      <c r="E31" s="23"/>
      <c r="F31" s="24"/>
      <c r="G31" s="24"/>
      <c r="H31" s="23"/>
      <c r="I31" s="82"/>
      <c r="J31" s="82"/>
      <c r="K31" s="27"/>
      <c r="L31" s="27"/>
    </row>
    <row r="32" spans="1:12" ht="15">
      <c r="A32" s="23"/>
      <c r="B32" s="23"/>
      <c r="C32" s="23"/>
      <c r="D32" s="23"/>
      <c r="E32" s="23"/>
      <c r="F32" s="26"/>
      <c r="G32" s="26"/>
      <c r="H32" s="23"/>
      <c r="I32" s="80"/>
      <c r="J32" s="80"/>
      <c r="K32" s="27"/>
      <c r="L32" s="27"/>
    </row>
    <row r="33" spans="1:12" ht="15">
      <c r="A33" s="83" t="s">
        <v>75</v>
      </c>
      <c r="B33" s="83"/>
      <c r="C33" s="83"/>
      <c r="D33" s="83"/>
      <c r="E33" s="83"/>
      <c r="F33" s="27"/>
      <c r="G33" s="27"/>
      <c r="H33" s="27"/>
      <c r="I33" s="27"/>
      <c r="J33" s="27"/>
      <c r="K33" s="27"/>
      <c r="L33" s="27"/>
    </row>
  </sheetData>
  <sheetProtection/>
  <mergeCells count="32">
    <mergeCell ref="A4:I4"/>
    <mergeCell ref="A6:F6"/>
    <mergeCell ref="G6:J6"/>
    <mergeCell ref="A7:F7"/>
    <mergeCell ref="G7:J7"/>
    <mergeCell ref="A8:F8"/>
    <mergeCell ref="G8:J8"/>
    <mergeCell ref="A9:C9"/>
    <mergeCell ref="A11:D11"/>
    <mergeCell ref="A12:F12"/>
    <mergeCell ref="B13:C13"/>
    <mergeCell ref="A14:F14"/>
    <mergeCell ref="B16:C16"/>
    <mergeCell ref="A29:C29"/>
    <mergeCell ref="I29:J29"/>
    <mergeCell ref="I30:J30"/>
    <mergeCell ref="A17:F17"/>
    <mergeCell ref="B18:C18"/>
    <mergeCell ref="B19:C19"/>
    <mergeCell ref="B20:C20"/>
    <mergeCell ref="B21:C21"/>
    <mergeCell ref="B24:C24"/>
    <mergeCell ref="A31:C31"/>
    <mergeCell ref="I31:J31"/>
    <mergeCell ref="I32:J32"/>
    <mergeCell ref="A33:E33"/>
    <mergeCell ref="B15:C15"/>
    <mergeCell ref="B22:C22"/>
    <mergeCell ref="B23:C23"/>
    <mergeCell ref="A25:F25"/>
    <mergeCell ref="I27:J27"/>
    <mergeCell ref="I28:J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H10" sqref="H10"/>
    </sheetView>
  </sheetViews>
  <sheetFormatPr defaultColWidth="9.140625" defaultRowHeight="15"/>
  <sheetData>
    <row r="1" spans="1:12" ht="15.75">
      <c r="A1" s="68" t="s">
        <v>23</v>
      </c>
      <c r="B1" s="68"/>
      <c r="C1" s="68"/>
      <c r="D1" s="68"/>
      <c r="E1" s="68"/>
      <c r="F1" s="68"/>
      <c r="G1" s="68"/>
      <c r="H1" s="68"/>
      <c r="I1" s="68"/>
      <c r="J1" s="33" t="s">
        <v>26</v>
      </c>
      <c r="K1" s="34"/>
      <c r="L1" s="35" t="s">
        <v>0</v>
      </c>
    </row>
    <row r="2" spans="1:12" ht="15">
      <c r="A2" s="36"/>
      <c r="B2" s="36"/>
      <c r="C2" s="36"/>
      <c r="D2" s="36"/>
      <c r="E2" s="36"/>
      <c r="F2" s="36"/>
      <c r="G2" s="36"/>
      <c r="H2" s="36"/>
      <c r="I2" s="36"/>
      <c r="J2" s="37"/>
      <c r="K2" s="38" t="s">
        <v>1</v>
      </c>
      <c r="L2" s="39" t="s">
        <v>78</v>
      </c>
    </row>
    <row r="3" spans="1:12" ht="48.75">
      <c r="A3" s="94" t="s">
        <v>2</v>
      </c>
      <c r="B3" s="94"/>
      <c r="C3" s="94"/>
      <c r="D3" s="94"/>
      <c r="E3" s="94"/>
      <c r="F3" s="94"/>
      <c r="G3" s="98" t="s">
        <v>59</v>
      </c>
      <c r="H3" s="98"/>
      <c r="I3" s="98"/>
      <c r="J3" s="98"/>
      <c r="K3" s="38" t="s">
        <v>3</v>
      </c>
      <c r="L3" s="41" t="s">
        <v>27</v>
      </c>
    </row>
    <row r="4" spans="1:12" ht="36">
      <c r="A4" s="94" t="s">
        <v>4</v>
      </c>
      <c r="B4" s="94"/>
      <c r="C4" s="94"/>
      <c r="D4" s="94"/>
      <c r="E4" s="94"/>
      <c r="F4" s="94"/>
      <c r="G4" s="99" t="s">
        <v>60</v>
      </c>
      <c r="H4" s="99"/>
      <c r="I4" s="99"/>
      <c r="J4" s="99"/>
      <c r="K4" s="42" t="s">
        <v>5</v>
      </c>
      <c r="L4" s="43" t="s">
        <v>61</v>
      </c>
    </row>
    <row r="5" spans="1:12" ht="72">
      <c r="A5" s="94" t="s">
        <v>6</v>
      </c>
      <c r="B5" s="94"/>
      <c r="C5" s="94"/>
      <c r="D5" s="94"/>
      <c r="E5" s="94"/>
      <c r="F5" s="94"/>
      <c r="G5" s="99" t="s">
        <v>62</v>
      </c>
      <c r="H5" s="99"/>
      <c r="I5" s="99"/>
      <c r="J5" s="99"/>
      <c r="K5" s="42" t="s">
        <v>7</v>
      </c>
      <c r="L5" s="41" t="s">
        <v>63</v>
      </c>
    </row>
    <row r="6" spans="1:12" ht="15">
      <c r="A6" s="94" t="s">
        <v>8</v>
      </c>
      <c r="B6" s="94"/>
      <c r="C6" s="94"/>
      <c r="D6" s="40"/>
      <c r="E6" s="40"/>
      <c r="F6" s="40"/>
      <c r="G6" s="44"/>
      <c r="H6" s="44"/>
      <c r="I6" s="44"/>
      <c r="J6" s="37"/>
      <c r="K6" s="38" t="s">
        <v>9</v>
      </c>
      <c r="L6" s="45" t="s">
        <v>10</v>
      </c>
    </row>
    <row r="7" spans="1:12" ht="1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</row>
    <row r="8" spans="1:12" ht="63.75">
      <c r="A8" s="95" t="s">
        <v>11</v>
      </c>
      <c r="B8" s="96"/>
      <c r="C8" s="96"/>
      <c r="D8" s="97"/>
      <c r="E8" s="48" t="s">
        <v>24</v>
      </c>
      <c r="F8" s="48" t="s">
        <v>12</v>
      </c>
      <c r="G8" s="48" t="s">
        <v>42</v>
      </c>
      <c r="H8" s="48" t="s">
        <v>43</v>
      </c>
      <c r="I8" s="48" t="s">
        <v>48</v>
      </c>
      <c r="J8" s="48" t="s">
        <v>49</v>
      </c>
      <c r="K8" s="48" t="s">
        <v>55</v>
      </c>
      <c r="L8" s="48" t="s">
        <v>56</v>
      </c>
    </row>
    <row r="9" spans="1:12" ht="15">
      <c r="A9" s="89" t="s">
        <v>13</v>
      </c>
      <c r="B9" s="90"/>
      <c r="C9" s="90"/>
      <c r="D9" s="90"/>
      <c r="E9" s="90"/>
      <c r="F9" s="91"/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</row>
    <row r="10" spans="1:12" ht="15">
      <c r="A10" s="89" t="s">
        <v>14</v>
      </c>
      <c r="B10" s="90"/>
      <c r="C10" s="90"/>
      <c r="D10" s="90"/>
      <c r="E10" s="90"/>
      <c r="F10" s="91"/>
      <c r="G10" s="50">
        <f>SUM(G11:G13)</f>
        <v>45000</v>
      </c>
      <c r="H10" s="50">
        <f>SUM(H11:H13)</f>
        <v>3623757.1799999997</v>
      </c>
      <c r="I10" s="51">
        <v>0</v>
      </c>
      <c r="J10" s="50">
        <v>0</v>
      </c>
      <c r="K10" s="50">
        <v>0</v>
      </c>
      <c r="L10" s="50">
        <v>0</v>
      </c>
    </row>
    <row r="11" spans="1:12" ht="15">
      <c r="A11" s="52"/>
      <c r="B11" s="53"/>
      <c r="C11" s="54" t="s">
        <v>64</v>
      </c>
      <c r="D11" s="52" t="s">
        <v>64</v>
      </c>
      <c r="E11" s="52" t="s">
        <v>71</v>
      </c>
      <c r="F11" s="52" t="s">
        <v>65</v>
      </c>
      <c r="G11" s="55">
        <v>0</v>
      </c>
      <c r="H11" s="55">
        <v>2235258</v>
      </c>
      <c r="I11" s="55"/>
      <c r="J11" s="55"/>
      <c r="K11" s="55"/>
      <c r="L11" s="55"/>
    </row>
    <row r="12" spans="1:12" ht="15">
      <c r="A12" s="52"/>
      <c r="B12" s="53"/>
      <c r="C12" s="54" t="s">
        <v>64</v>
      </c>
      <c r="D12" s="52" t="s">
        <v>64</v>
      </c>
      <c r="E12" s="52" t="s">
        <v>71</v>
      </c>
      <c r="F12" s="52" t="s">
        <v>79</v>
      </c>
      <c r="G12" s="55">
        <v>45000</v>
      </c>
      <c r="H12" s="55">
        <v>45000</v>
      </c>
      <c r="I12" s="55"/>
      <c r="J12" s="55"/>
      <c r="K12" s="55"/>
      <c r="L12" s="55"/>
    </row>
    <row r="13" spans="1:12" ht="15">
      <c r="A13" s="52"/>
      <c r="B13" s="53"/>
      <c r="C13" s="54" t="s">
        <v>64</v>
      </c>
      <c r="D13" s="52" t="s">
        <v>64</v>
      </c>
      <c r="E13" s="52" t="s">
        <v>71</v>
      </c>
      <c r="F13" s="52" t="s">
        <v>74</v>
      </c>
      <c r="G13" s="55">
        <v>0</v>
      </c>
      <c r="H13" s="55">
        <v>1343499.18</v>
      </c>
      <c r="I13" s="55"/>
      <c r="J13" s="55"/>
      <c r="K13" s="55"/>
      <c r="L13" s="55"/>
    </row>
    <row r="14" spans="1:12" ht="15">
      <c r="A14" s="89" t="s">
        <v>16</v>
      </c>
      <c r="B14" s="90"/>
      <c r="C14" s="90"/>
      <c r="D14" s="90"/>
      <c r="E14" s="90"/>
      <c r="F14" s="91"/>
      <c r="G14" s="50">
        <f>SUM(G15:G19)</f>
        <v>45000</v>
      </c>
      <c r="H14" s="50">
        <f>SUM(H15:H19)</f>
        <v>3623757.1799999997</v>
      </c>
      <c r="I14" s="51">
        <v>0</v>
      </c>
      <c r="J14" s="50">
        <v>0</v>
      </c>
      <c r="K14" s="50">
        <v>0</v>
      </c>
      <c r="L14" s="50">
        <v>0</v>
      </c>
    </row>
    <row r="15" spans="1:12" ht="15">
      <c r="A15" s="52"/>
      <c r="B15" s="92" t="s">
        <v>66</v>
      </c>
      <c r="C15" s="93"/>
      <c r="D15" s="52" t="s">
        <v>15</v>
      </c>
      <c r="E15" s="52" t="s">
        <v>46</v>
      </c>
      <c r="F15" s="52" t="s">
        <v>65</v>
      </c>
      <c r="G15" s="55">
        <v>0</v>
      </c>
      <c r="H15" s="55">
        <v>2215258</v>
      </c>
      <c r="I15" s="55"/>
      <c r="J15" s="55"/>
      <c r="K15" s="55"/>
      <c r="L15" s="55"/>
    </row>
    <row r="16" spans="1:12" ht="15">
      <c r="A16" s="52"/>
      <c r="B16" s="92" t="s">
        <v>66</v>
      </c>
      <c r="C16" s="93"/>
      <c r="D16" s="52" t="s">
        <v>15</v>
      </c>
      <c r="E16" s="52" t="s">
        <v>70</v>
      </c>
      <c r="F16" s="52" t="s">
        <v>65</v>
      </c>
      <c r="G16" s="55">
        <v>0</v>
      </c>
      <c r="H16" s="55">
        <v>20000</v>
      </c>
      <c r="I16" s="55"/>
      <c r="J16" s="55"/>
      <c r="K16" s="55"/>
      <c r="L16" s="55"/>
    </row>
    <row r="17" spans="1:12" ht="15">
      <c r="A17" s="52"/>
      <c r="B17" s="92" t="s">
        <v>66</v>
      </c>
      <c r="C17" s="93"/>
      <c r="D17" s="52" t="s">
        <v>15</v>
      </c>
      <c r="E17" s="52" t="s">
        <v>46</v>
      </c>
      <c r="F17" s="52" t="s">
        <v>79</v>
      </c>
      <c r="G17" s="55">
        <v>45000</v>
      </c>
      <c r="H17" s="55">
        <v>45000</v>
      </c>
      <c r="I17" s="55"/>
      <c r="J17" s="55"/>
      <c r="K17" s="55"/>
      <c r="L17" s="55"/>
    </row>
    <row r="18" spans="1:12" ht="15">
      <c r="A18" s="52"/>
      <c r="B18" s="92" t="s">
        <v>66</v>
      </c>
      <c r="C18" s="93"/>
      <c r="D18" s="52" t="s">
        <v>15</v>
      </c>
      <c r="E18" s="52" t="s">
        <v>50</v>
      </c>
      <c r="F18" s="52" t="s">
        <v>74</v>
      </c>
      <c r="G18" s="55">
        <v>0</v>
      </c>
      <c r="H18" s="55">
        <v>1294299.18</v>
      </c>
      <c r="I18" s="55"/>
      <c r="J18" s="55"/>
      <c r="K18" s="55"/>
      <c r="L18" s="55"/>
    </row>
    <row r="19" spans="1:12" ht="15">
      <c r="A19" s="52"/>
      <c r="B19" s="92" t="s">
        <v>66</v>
      </c>
      <c r="C19" s="93"/>
      <c r="D19" s="52" t="s">
        <v>15</v>
      </c>
      <c r="E19" s="52" t="s">
        <v>46</v>
      </c>
      <c r="F19" s="52" t="s">
        <v>74</v>
      </c>
      <c r="G19" s="55">
        <v>0</v>
      </c>
      <c r="H19" s="55">
        <v>49200</v>
      </c>
      <c r="I19" s="55"/>
      <c r="J19" s="55"/>
      <c r="K19" s="55"/>
      <c r="L19" s="55"/>
    </row>
    <row r="20" spans="1:12" ht="15">
      <c r="A20" s="89" t="s">
        <v>67</v>
      </c>
      <c r="B20" s="90"/>
      <c r="C20" s="90"/>
      <c r="D20" s="90"/>
      <c r="E20" s="90"/>
      <c r="F20" s="91"/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</row>
    <row r="21" spans="1:12" ht="15">
      <c r="A21" s="56"/>
      <c r="B21" s="56"/>
      <c r="C21" s="56"/>
      <c r="D21" s="56"/>
      <c r="E21" s="56"/>
      <c r="F21" s="56"/>
      <c r="G21" s="56"/>
      <c r="H21" s="57"/>
      <c r="I21" s="56"/>
      <c r="J21" s="56"/>
      <c r="K21" s="56"/>
      <c r="L21" s="56"/>
    </row>
    <row r="22" spans="1:12" ht="15">
      <c r="A22" s="58" t="s">
        <v>17</v>
      </c>
      <c r="B22" s="58"/>
      <c r="C22" s="58"/>
      <c r="D22" s="58"/>
      <c r="E22" s="58"/>
      <c r="F22" s="59"/>
      <c r="G22" s="59"/>
      <c r="H22" s="58"/>
      <c r="I22" s="88" t="s">
        <v>41</v>
      </c>
      <c r="J22" s="88"/>
      <c r="K22" s="60"/>
      <c r="L22" s="60"/>
    </row>
    <row r="23" spans="1:12" ht="15">
      <c r="A23" s="58"/>
      <c r="B23" s="58"/>
      <c r="C23" s="58"/>
      <c r="D23" s="58"/>
      <c r="E23" s="58"/>
      <c r="F23" s="61"/>
      <c r="G23" s="61" t="s">
        <v>18</v>
      </c>
      <c r="H23" s="58"/>
      <c r="I23" s="86" t="s">
        <v>19</v>
      </c>
      <c r="J23" s="86"/>
      <c r="K23" s="62"/>
      <c r="L23" s="62"/>
    </row>
    <row r="24" spans="1:12" ht="15">
      <c r="A24" s="87" t="s">
        <v>20</v>
      </c>
      <c r="B24" s="87"/>
      <c r="C24" s="87"/>
      <c r="D24" s="63"/>
      <c r="E24" s="58"/>
      <c r="F24" s="59"/>
      <c r="G24" s="59"/>
      <c r="H24" s="58"/>
      <c r="I24" s="88" t="s">
        <v>35</v>
      </c>
      <c r="J24" s="88"/>
      <c r="K24" s="62"/>
      <c r="L24" s="62"/>
    </row>
    <row r="25" spans="1:12" ht="15">
      <c r="A25" s="58"/>
      <c r="B25" s="58"/>
      <c r="C25" s="58"/>
      <c r="D25" s="58"/>
      <c r="E25" s="58"/>
      <c r="F25" s="61"/>
      <c r="G25" s="61" t="s">
        <v>18</v>
      </c>
      <c r="H25" s="58"/>
      <c r="I25" s="86" t="s">
        <v>19</v>
      </c>
      <c r="J25" s="86"/>
      <c r="K25" s="62"/>
      <c r="L25" s="62"/>
    </row>
    <row r="26" spans="1:12" ht="15">
      <c r="A26" s="81"/>
      <c r="B26" s="81"/>
      <c r="C26" s="81"/>
      <c r="D26" s="63"/>
      <c r="E26" s="58"/>
      <c r="F26" s="59"/>
      <c r="G26" s="59"/>
      <c r="H26" s="58"/>
      <c r="I26" s="88"/>
      <c r="J26" s="88"/>
      <c r="K26" s="62"/>
      <c r="L26" s="62"/>
    </row>
    <row r="27" spans="1:12" ht="15">
      <c r="A27" s="58"/>
      <c r="B27" s="58"/>
      <c r="C27" s="58"/>
      <c r="D27" s="58"/>
      <c r="E27" s="58"/>
      <c r="F27" s="61"/>
      <c r="G27" s="61" t="s">
        <v>18</v>
      </c>
      <c r="H27" s="58"/>
      <c r="I27" s="86" t="s">
        <v>19</v>
      </c>
      <c r="J27" s="86"/>
      <c r="K27" s="62"/>
      <c r="L27" s="62"/>
    </row>
    <row r="28" ht="15">
      <c r="A28" s="64" t="s">
        <v>80</v>
      </c>
    </row>
  </sheetData>
  <sheetProtection/>
  <mergeCells count="26">
    <mergeCell ref="A24:C24"/>
    <mergeCell ref="I24:J24"/>
    <mergeCell ref="I25:J25"/>
    <mergeCell ref="A26:C26"/>
    <mergeCell ref="I26:J26"/>
    <mergeCell ref="I27:J27"/>
    <mergeCell ref="B16:C16"/>
    <mergeCell ref="B18:C18"/>
    <mergeCell ref="B19:C19"/>
    <mergeCell ref="A20:F20"/>
    <mergeCell ref="I22:J22"/>
    <mergeCell ref="I23:J23"/>
    <mergeCell ref="B17:C17"/>
    <mergeCell ref="A6:C6"/>
    <mergeCell ref="A8:D8"/>
    <mergeCell ref="A9:F9"/>
    <mergeCell ref="A10:F10"/>
    <mergeCell ref="A14:F14"/>
    <mergeCell ref="B15:C15"/>
    <mergeCell ref="A1:I1"/>
    <mergeCell ref="A3:F3"/>
    <mergeCell ref="G3:J3"/>
    <mergeCell ref="A4:F4"/>
    <mergeCell ref="G4:J4"/>
    <mergeCell ref="A5:F5"/>
    <mergeCell ref="G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K17" sqref="K17"/>
    </sheetView>
  </sheetViews>
  <sheetFormatPr defaultColWidth="9.140625" defaultRowHeight="15"/>
  <sheetData>
    <row r="1" spans="1:12" ht="15.75">
      <c r="A1" s="68" t="s">
        <v>23</v>
      </c>
      <c r="B1" s="68"/>
      <c r="C1" s="68"/>
      <c r="D1" s="68"/>
      <c r="E1" s="68"/>
      <c r="F1" s="68"/>
      <c r="G1" s="68"/>
      <c r="H1" s="68"/>
      <c r="I1" s="68"/>
      <c r="J1" s="33" t="s">
        <v>26</v>
      </c>
      <c r="K1" s="34"/>
      <c r="L1" s="35" t="s">
        <v>0</v>
      </c>
    </row>
    <row r="2" spans="1:12" ht="15">
      <c r="A2" s="36"/>
      <c r="B2" s="36"/>
      <c r="C2" s="36"/>
      <c r="D2" s="36"/>
      <c r="E2" s="36"/>
      <c r="F2" s="36"/>
      <c r="G2" s="36"/>
      <c r="H2" s="36"/>
      <c r="I2" s="36"/>
      <c r="J2" s="37"/>
      <c r="K2" s="38" t="s">
        <v>1</v>
      </c>
      <c r="L2" s="39" t="s">
        <v>81</v>
      </c>
    </row>
    <row r="3" spans="1:12" ht="48.75">
      <c r="A3" s="94" t="s">
        <v>2</v>
      </c>
      <c r="B3" s="94"/>
      <c r="C3" s="94"/>
      <c r="D3" s="94"/>
      <c r="E3" s="94"/>
      <c r="F3" s="94"/>
      <c r="G3" s="98" t="s">
        <v>59</v>
      </c>
      <c r="H3" s="98"/>
      <c r="I3" s="98"/>
      <c r="J3" s="98"/>
      <c r="K3" s="38" t="s">
        <v>3</v>
      </c>
      <c r="L3" s="41" t="s">
        <v>27</v>
      </c>
    </row>
    <row r="4" spans="1:12" ht="55.5" customHeight="1">
      <c r="A4" s="94" t="s">
        <v>4</v>
      </c>
      <c r="B4" s="94"/>
      <c r="C4" s="94"/>
      <c r="D4" s="94"/>
      <c r="E4" s="94"/>
      <c r="F4" s="94"/>
      <c r="G4" s="99" t="s">
        <v>60</v>
      </c>
      <c r="H4" s="99"/>
      <c r="I4" s="99"/>
      <c r="J4" s="99"/>
      <c r="K4" s="42" t="s">
        <v>5</v>
      </c>
      <c r="L4" s="43" t="s">
        <v>61</v>
      </c>
    </row>
    <row r="5" spans="1:12" ht="72">
      <c r="A5" s="94" t="s">
        <v>6</v>
      </c>
      <c r="B5" s="94"/>
      <c r="C5" s="94"/>
      <c r="D5" s="94"/>
      <c r="E5" s="94"/>
      <c r="F5" s="94"/>
      <c r="G5" s="99" t="s">
        <v>62</v>
      </c>
      <c r="H5" s="99"/>
      <c r="I5" s="99"/>
      <c r="J5" s="99"/>
      <c r="K5" s="42" t="s">
        <v>7</v>
      </c>
      <c r="L5" s="41" t="s">
        <v>63</v>
      </c>
    </row>
    <row r="6" spans="1:12" ht="15">
      <c r="A6" s="94" t="s">
        <v>8</v>
      </c>
      <c r="B6" s="94"/>
      <c r="C6" s="94"/>
      <c r="D6" s="40"/>
      <c r="E6" s="40"/>
      <c r="F6" s="40"/>
      <c r="G6" s="44"/>
      <c r="H6" s="44"/>
      <c r="I6" s="44"/>
      <c r="J6" s="37"/>
      <c r="K6" s="38" t="s">
        <v>9</v>
      </c>
      <c r="L6" s="45" t="s">
        <v>10</v>
      </c>
    </row>
    <row r="7" spans="1:12" ht="1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</row>
    <row r="8" spans="1:12" ht="63.75">
      <c r="A8" s="95" t="s">
        <v>11</v>
      </c>
      <c r="B8" s="96"/>
      <c r="C8" s="96"/>
      <c r="D8" s="97"/>
      <c r="E8" s="48" t="s">
        <v>24</v>
      </c>
      <c r="F8" s="48" t="s">
        <v>12</v>
      </c>
      <c r="G8" s="48" t="s">
        <v>42</v>
      </c>
      <c r="H8" s="48" t="s">
        <v>43</v>
      </c>
      <c r="I8" s="48" t="s">
        <v>48</v>
      </c>
      <c r="J8" s="48" t="s">
        <v>49</v>
      </c>
      <c r="K8" s="48" t="s">
        <v>55</v>
      </c>
      <c r="L8" s="48" t="s">
        <v>56</v>
      </c>
    </row>
    <row r="9" spans="1:12" ht="15">
      <c r="A9" s="89" t="s">
        <v>13</v>
      </c>
      <c r="B9" s="90"/>
      <c r="C9" s="90"/>
      <c r="D9" s="90"/>
      <c r="E9" s="90"/>
      <c r="F9" s="91"/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</row>
    <row r="10" spans="1:12" ht="15">
      <c r="A10" s="89" t="s">
        <v>14</v>
      </c>
      <c r="B10" s="90"/>
      <c r="C10" s="90"/>
      <c r="D10" s="90"/>
      <c r="E10" s="90"/>
      <c r="F10" s="91"/>
      <c r="G10" s="50">
        <f>SUM(G11:G14)</f>
        <v>736250</v>
      </c>
      <c r="H10" s="50">
        <f>SUM(H11:H14)</f>
        <v>4360007.18</v>
      </c>
      <c r="I10" s="51">
        <v>0</v>
      </c>
      <c r="J10" s="50">
        <v>0</v>
      </c>
      <c r="K10" s="50">
        <v>0</v>
      </c>
      <c r="L10" s="50">
        <v>0</v>
      </c>
    </row>
    <row r="11" spans="1:12" ht="15">
      <c r="A11" s="52"/>
      <c r="B11" s="53"/>
      <c r="C11" s="54" t="s">
        <v>64</v>
      </c>
      <c r="D11" s="52" t="s">
        <v>64</v>
      </c>
      <c r="E11" s="52" t="s">
        <v>71</v>
      </c>
      <c r="F11" s="52" t="s">
        <v>65</v>
      </c>
      <c r="G11" s="55">
        <v>0</v>
      </c>
      <c r="H11" s="55">
        <v>2235258</v>
      </c>
      <c r="I11" s="55"/>
      <c r="J11" s="55"/>
      <c r="K11" s="55"/>
      <c r="L11" s="55"/>
    </row>
    <row r="12" spans="1:12" ht="15">
      <c r="A12" s="52"/>
      <c r="B12" s="53"/>
      <c r="C12" s="54" t="s">
        <v>64</v>
      </c>
      <c r="D12" s="52" t="s">
        <v>64</v>
      </c>
      <c r="E12" s="52" t="s">
        <v>71</v>
      </c>
      <c r="F12" s="52" t="s">
        <v>79</v>
      </c>
      <c r="G12" s="55">
        <v>0</v>
      </c>
      <c r="H12" s="55">
        <v>45000</v>
      </c>
      <c r="I12" s="55"/>
      <c r="J12" s="55"/>
      <c r="K12" s="55"/>
      <c r="L12" s="55"/>
    </row>
    <row r="13" spans="1:12" ht="15">
      <c r="A13" s="52"/>
      <c r="B13" s="53"/>
      <c r="C13" s="54" t="s">
        <v>64</v>
      </c>
      <c r="D13" s="52" t="s">
        <v>64</v>
      </c>
      <c r="E13" s="52" t="s">
        <v>71</v>
      </c>
      <c r="F13" s="52" t="s">
        <v>83</v>
      </c>
      <c r="G13" s="66">
        <v>736250</v>
      </c>
      <c r="H13" s="66">
        <v>736250</v>
      </c>
      <c r="I13" s="55"/>
      <c r="J13" s="55"/>
      <c r="K13" s="55"/>
      <c r="L13" s="55"/>
    </row>
    <row r="14" spans="1:12" ht="15">
      <c r="A14" s="52"/>
      <c r="B14" s="53"/>
      <c r="C14" s="54" t="s">
        <v>64</v>
      </c>
      <c r="D14" s="52" t="s">
        <v>64</v>
      </c>
      <c r="E14" s="52" t="s">
        <v>71</v>
      </c>
      <c r="F14" s="52" t="s">
        <v>74</v>
      </c>
      <c r="G14" s="55">
        <v>0</v>
      </c>
      <c r="H14" s="55">
        <v>1343499.18</v>
      </c>
      <c r="I14" s="55"/>
      <c r="J14" s="55"/>
      <c r="K14" s="55"/>
      <c r="L14" s="55"/>
    </row>
    <row r="15" spans="1:12" ht="15">
      <c r="A15" s="89" t="s">
        <v>16</v>
      </c>
      <c r="B15" s="90"/>
      <c r="C15" s="90"/>
      <c r="D15" s="90"/>
      <c r="E15" s="90"/>
      <c r="F15" s="91"/>
      <c r="G15" s="50">
        <f>SUM(G16:G22)</f>
        <v>736250</v>
      </c>
      <c r="H15" s="50">
        <f>SUM(H16:H22)</f>
        <v>4360007.18</v>
      </c>
      <c r="I15" s="51">
        <v>0</v>
      </c>
      <c r="J15" s="50">
        <v>0</v>
      </c>
      <c r="K15" s="50">
        <v>0</v>
      </c>
      <c r="L15" s="50">
        <v>0</v>
      </c>
    </row>
    <row r="16" spans="1:12" ht="15">
      <c r="A16" s="52"/>
      <c r="B16" s="92" t="s">
        <v>66</v>
      </c>
      <c r="C16" s="93"/>
      <c r="D16" s="52" t="s">
        <v>15</v>
      </c>
      <c r="E16" s="52" t="s">
        <v>46</v>
      </c>
      <c r="F16" s="52" t="s">
        <v>65</v>
      </c>
      <c r="G16" s="55">
        <v>0</v>
      </c>
      <c r="H16" s="55">
        <v>2215258</v>
      </c>
      <c r="I16" s="55"/>
      <c r="J16" s="55"/>
      <c r="K16" s="55"/>
      <c r="L16" s="55"/>
    </row>
    <row r="17" spans="1:12" ht="15">
      <c r="A17" s="52"/>
      <c r="B17" s="92" t="s">
        <v>66</v>
      </c>
      <c r="C17" s="93"/>
      <c r="D17" s="52" t="s">
        <v>15</v>
      </c>
      <c r="E17" s="52" t="s">
        <v>70</v>
      </c>
      <c r="F17" s="52" t="s">
        <v>65</v>
      </c>
      <c r="G17" s="55">
        <v>0</v>
      </c>
      <c r="H17" s="55">
        <v>20000</v>
      </c>
      <c r="I17" s="55"/>
      <c r="J17" s="55"/>
      <c r="K17" s="55"/>
      <c r="L17" s="55"/>
    </row>
    <row r="18" spans="1:12" ht="15">
      <c r="A18" s="52"/>
      <c r="B18" s="92" t="s">
        <v>66</v>
      </c>
      <c r="C18" s="93"/>
      <c r="D18" s="52" t="s">
        <v>15</v>
      </c>
      <c r="E18" s="52" t="s">
        <v>46</v>
      </c>
      <c r="F18" s="52" t="s">
        <v>79</v>
      </c>
      <c r="G18" s="55"/>
      <c r="H18" s="55">
        <v>45000</v>
      </c>
      <c r="I18" s="55"/>
      <c r="J18" s="55"/>
      <c r="K18" s="55"/>
      <c r="L18" s="55"/>
    </row>
    <row r="19" spans="1:12" ht="15">
      <c r="A19" s="52"/>
      <c r="B19" s="92" t="s">
        <v>66</v>
      </c>
      <c r="C19" s="93"/>
      <c r="D19" s="52" t="s">
        <v>15</v>
      </c>
      <c r="E19" s="52" t="s">
        <v>50</v>
      </c>
      <c r="F19" s="52" t="s">
        <v>74</v>
      </c>
      <c r="G19" s="55">
        <v>0</v>
      </c>
      <c r="H19" s="55">
        <v>1294299.18</v>
      </c>
      <c r="I19" s="55"/>
      <c r="J19" s="55"/>
      <c r="K19" s="55"/>
      <c r="L19" s="55"/>
    </row>
    <row r="20" spans="1:12" ht="15">
      <c r="A20" s="52"/>
      <c r="B20" s="92" t="s">
        <v>66</v>
      </c>
      <c r="C20" s="93"/>
      <c r="D20" s="52" t="s">
        <v>15</v>
      </c>
      <c r="E20" s="52" t="s">
        <v>54</v>
      </c>
      <c r="F20" s="52" t="s">
        <v>83</v>
      </c>
      <c r="G20" s="66">
        <v>715250</v>
      </c>
      <c r="H20" s="66">
        <v>715250</v>
      </c>
      <c r="I20" s="55"/>
      <c r="J20" s="55"/>
      <c r="K20" s="55"/>
      <c r="L20" s="55"/>
    </row>
    <row r="21" spans="1:12" ht="15">
      <c r="A21" s="52"/>
      <c r="B21" s="92" t="s">
        <v>66</v>
      </c>
      <c r="C21" s="93"/>
      <c r="D21" s="52" t="s">
        <v>15</v>
      </c>
      <c r="E21" s="52" t="s">
        <v>46</v>
      </c>
      <c r="F21" s="52" t="s">
        <v>83</v>
      </c>
      <c r="G21" s="66">
        <v>21000</v>
      </c>
      <c r="H21" s="66">
        <v>21000</v>
      </c>
      <c r="I21" s="55"/>
      <c r="J21" s="55"/>
      <c r="K21" s="55"/>
      <c r="L21" s="55"/>
    </row>
    <row r="22" spans="1:12" ht="15">
      <c r="A22" s="52"/>
      <c r="B22" s="92" t="s">
        <v>66</v>
      </c>
      <c r="C22" s="93"/>
      <c r="D22" s="52" t="s">
        <v>15</v>
      </c>
      <c r="E22" s="52" t="s">
        <v>46</v>
      </c>
      <c r="F22" s="52" t="s">
        <v>74</v>
      </c>
      <c r="G22" s="55">
        <v>0</v>
      </c>
      <c r="H22" s="55">
        <v>49200</v>
      </c>
      <c r="I22" s="55"/>
      <c r="J22" s="55"/>
      <c r="K22" s="55"/>
      <c r="L22" s="55"/>
    </row>
    <row r="23" spans="1:12" ht="15">
      <c r="A23" s="89" t="s">
        <v>67</v>
      </c>
      <c r="B23" s="90"/>
      <c r="C23" s="90"/>
      <c r="D23" s="90"/>
      <c r="E23" s="90"/>
      <c r="F23" s="91"/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</row>
    <row r="24" spans="1:12" ht="15">
      <c r="A24" s="56"/>
      <c r="B24" s="56"/>
      <c r="C24" s="56"/>
      <c r="D24" s="56"/>
      <c r="E24" s="56"/>
      <c r="F24" s="56"/>
      <c r="G24" s="56"/>
      <c r="H24" s="57"/>
      <c r="I24" s="56"/>
      <c r="J24" s="56"/>
      <c r="K24" s="56"/>
      <c r="L24" s="56"/>
    </row>
    <row r="25" spans="1:12" ht="15">
      <c r="A25" s="58" t="s">
        <v>17</v>
      </c>
      <c r="B25" s="58"/>
      <c r="C25" s="58"/>
      <c r="D25" s="58"/>
      <c r="E25" s="58"/>
      <c r="F25" s="59"/>
      <c r="G25" s="59"/>
      <c r="H25" s="58"/>
      <c r="I25" s="88" t="s">
        <v>41</v>
      </c>
      <c r="J25" s="88"/>
      <c r="K25" s="60"/>
      <c r="L25" s="60"/>
    </row>
    <row r="26" spans="1:12" ht="15">
      <c r="A26" s="58"/>
      <c r="B26" s="58"/>
      <c r="C26" s="58"/>
      <c r="D26" s="58"/>
      <c r="E26" s="58"/>
      <c r="F26" s="61"/>
      <c r="G26" s="61" t="s">
        <v>18</v>
      </c>
      <c r="H26" s="58"/>
      <c r="I26" s="86" t="s">
        <v>19</v>
      </c>
      <c r="J26" s="86"/>
      <c r="K26" s="62"/>
      <c r="L26" s="62"/>
    </row>
    <row r="27" spans="1:12" ht="15">
      <c r="A27" s="87" t="s">
        <v>20</v>
      </c>
      <c r="B27" s="87"/>
      <c r="C27" s="87"/>
      <c r="D27" s="63"/>
      <c r="E27" s="58"/>
      <c r="F27" s="59"/>
      <c r="G27" s="59"/>
      <c r="H27" s="58"/>
      <c r="I27" s="88" t="s">
        <v>35</v>
      </c>
      <c r="J27" s="88"/>
      <c r="K27" s="62"/>
      <c r="L27" s="62"/>
    </row>
    <row r="28" spans="1:12" ht="15">
      <c r="A28" s="58"/>
      <c r="B28" s="58"/>
      <c r="C28" s="58"/>
      <c r="D28" s="58"/>
      <c r="E28" s="58"/>
      <c r="F28" s="61"/>
      <c r="G28" s="61" t="s">
        <v>18</v>
      </c>
      <c r="H28" s="58"/>
      <c r="I28" s="86" t="s">
        <v>19</v>
      </c>
      <c r="J28" s="86"/>
      <c r="K28" s="62"/>
      <c r="L28" s="62"/>
    </row>
    <row r="29" spans="1:12" ht="15">
      <c r="A29" s="81"/>
      <c r="B29" s="81"/>
      <c r="C29" s="81"/>
      <c r="D29" s="63"/>
      <c r="E29" s="58"/>
      <c r="F29" s="59"/>
      <c r="G29" s="59"/>
      <c r="H29" s="58"/>
      <c r="I29" s="88"/>
      <c r="J29" s="88"/>
      <c r="K29" s="62"/>
      <c r="L29" s="62"/>
    </row>
    <row r="30" spans="1:12" ht="15">
      <c r="A30" s="58"/>
      <c r="B30" s="58"/>
      <c r="C30" s="58"/>
      <c r="D30" s="58"/>
      <c r="E30" s="58"/>
      <c r="F30" s="61"/>
      <c r="G30" s="61" t="s">
        <v>18</v>
      </c>
      <c r="H30" s="58"/>
      <c r="I30" s="86" t="s">
        <v>19</v>
      </c>
      <c r="J30" s="86"/>
      <c r="K30" s="62"/>
      <c r="L30" s="62"/>
    </row>
    <row r="31" ht="15">
      <c r="A31" s="64" t="s">
        <v>82</v>
      </c>
    </row>
  </sheetData>
  <sheetProtection/>
  <mergeCells count="28">
    <mergeCell ref="A1:I1"/>
    <mergeCell ref="A3:F3"/>
    <mergeCell ref="G3:J3"/>
    <mergeCell ref="A4:F4"/>
    <mergeCell ref="G4:J4"/>
    <mergeCell ref="A5:F5"/>
    <mergeCell ref="G5:J5"/>
    <mergeCell ref="A6:C6"/>
    <mergeCell ref="A8:D8"/>
    <mergeCell ref="A9:F9"/>
    <mergeCell ref="A10:F10"/>
    <mergeCell ref="A15:F15"/>
    <mergeCell ref="B16:C16"/>
    <mergeCell ref="B17:C17"/>
    <mergeCell ref="B18:C18"/>
    <mergeCell ref="B19:C19"/>
    <mergeCell ref="B22:C22"/>
    <mergeCell ref="A23:F23"/>
    <mergeCell ref="I25:J25"/>
    <mergeCell ref="I30:J30"/>
    <mergeCell ref="B20:C20"/>
    <mergeCell ref="B21:C21"/>
    <mergeCell ref="I26:J26"/>
    <mergeCell ref="A27:C27"/>
    <mergeCell ref="I27:J27"/>
    <mergeCell ref="I28:J28"/>
    <mergeCell ref="A29:C29"/>
    <mergeCell ref="I29:J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F21" sqref="F21"/>
    </sheetView>
  </sheetViews>
  <sheetFormatPr defaultColWidth="9.140625" defaultRowHeight="15"/>
  <sheetData>
    <row r="1" spans="1:12" ht="15.75">
      <c r="A1" s="68" t="s">
        <v>23</v>
      </c>
      <c r="B1" s="68"/>
      <c r="C1" s="68"/>
      <c r="D1" s="68"/>
      <c r="E1" s="68"/>
      <c r="F1" s="68"/>
      <c r="G1" s="68"/>
      <c r="H1" s="68"/>
      <c r="I1" s="68"/>
      <c r="J1" s="33" t="s">
        <v>26</v>
      </c>
      <c r="K1" s="34"/>
      <c r="L1" s="35" t="s">
        <v>0</v>
      </c>
    </row>
    <row r="2" spans="1:12" ht="15">
      <c r="A2" s="36"/>
      <c r="B2" s="36"/>
      <c r="C2" s="36"/>
      <c r="D2" s="36"/>
      <c r="E2" s="36"/>
      <c r="F2" s="36"/>
      <c r="G2" s="36"/>
      <c r="H2" s="36"/>
      <c r="I2" s="36"/>
      <c r="J2" s="37"/>
      <c r="K2" s="38" t="s">
        <v>1</v>
      </c>
      <c r="L2" s="39" t="s">
        <v>86</v>
      </c>
    </row>
    <row r="3" spans="1:12" ht="48.75">
      <c r="A3" s="94" t="s">
        <v>2</v>
      </c>
      <c r="B3" s="94"/>
      <c r="C3" s="94"/>
      <c r="D3" s="94"/>
      <c r="E3" s="94"/>
      <c r="F3" s="94"/>
      <c r="G3" s="98" t="s">
        <v>59</v>
      </c>
      <c r="H3" s="98"/>
      <c r="I3" s="98"/>
      <c r="J3" s="98"/>
      <c r="K3" s="38" t="s">
        <v>3</v>
      </c>
      <c r="L3" s="41" t="s">
        <v>27</v>
      </c>
    </row>
    <row r="4" spans="1:12" ht="36">
      <c r="A4" s="94" t="s">
        <v>4</v>
      </c>
      <c r="B4" s="94"/>
      <c r="C4" s="94"/>
      <c r="D4" s="94"/>
      <c r="E4" s="94"/>
      <c r="F4" s="94"/>
      <c r="G4" s="99" t="s">
        <v>60</v>
      </c>
      <c r="H4" s="99"/>
      <c r="I4" s="99"/>
      <c r="J4" s="99"/>
      <c r="K4" s="42" t="s">
        <v>5</v>
      </c>
      <c r="L4" s="43" t="s">
        <v>61</v>
      </c>
    </row>
    <row r="5" spans="1:12" ht="72">
      <c r="A5" s="94" t="s">
        <v>6</v>
      </c>
      <c r="B5" s="94"/>
      <c r="C5" s="94"/>
      <c r="D5" s="94"/>
      <c r="E5" s="94"/>
      <c r="F5" s="94"/>
      <c r="G5" s="99" t="s">
        <v>62</v>
      </c>
      <c r="H5" s="99"/>
      <c r="I5" s="99"/>
      <c r="J5" s="99"/>
      <c r="K5" s="42" t="s">
        <v>7</v>
      </c>
      <c r="L5" s="41" t="s">
        <v>63</v>
      </c>
    </row>
    <row r="6" spans="1:12" ht="15">
      <c r="A6" s="94" t="s">
        <v>8</v>
      </c>
      <c r="B6" s="94"/>
      <c r="C6" s="94"/>
      <c r="D6" s="40"/>
      <c r="E6" s="40"/>
      <c r="F6" s="40"/>
      <c r="G6" s="44"/>
      <c r="H6" s="44"/>
      <c r="I6" s="44"/>
      <c r="J6" s="37"/>
      <c r="K6" s="38" t="s">
        <v>9</v>
      </c>
      <c r="L6" s="45" t="s">
        <v>10</v>
      </c>
    </row>
    <row r="7" spans="1:12" ht="1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</row>
    <row r="8" spans="1:12" ht="63.75">
      <c r="A8" s="95" t="s">
        <v>11</v>
      </c>
      <c r="B8" s="96"/>
      <c r="C8" s="96"/>
      <c r="D8" s="97"/>
      <c r="E8" s="48" t="s">
        <v>24</v>
      </c>
      <c r="F8" s="48" t="s">
        <v>12</v>
      </c>
      <c r="G8" s="48" t="s">
        <v>42</v>
      </c>
      <c r="H8" s="48" t="s">
        <v>43</v>
      </c>
      <c r="I8" s="48" t="s">
        <v>48</v>
      </c>
      <c r="J8" s="48" t="s">
        <v>49</v>
      </c>
      <c r="K8" s="48" t="s">
        <v>55</v>
      </c>
      <c r="L8" s="48" t="s">
        <v>56</v>
      </c>
    </row>
    <row r="9" spans="1:12" ht="15">
      <c r="A9" s="89" t="s">
        <v>13</v>
      </c>
      <c r="B9" s="90"/>
      <c r="C9" s="90"/>
      <c r="D9" s="90"/>
      <c r="E9" s="90"/>
      <c r="F9" s="91"/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</row>
    <row r="10" spans="1:12" ht="15">
      <c r="A10" s="89" t="s">
        <v>14</v>
      </c>
      <c r="B10" s="90"/>
      <c r="C10" s="90"/>
      <c r="D10" s="90"/>
      <c r="E10" s="90"/>
      <c r="F10" s="91"/>
      <c r="G10" s="50">
        <f>SUM(G11:G15)</f>
        <v>100000</v>
      </c>
      <c r="H10" s="50">
        <f>SUM(H11:H15)</f>
        <v>4460007.18</v>
      </c>
      <c r="I10" s="51">
        <v>0</v>
      </c>
      <c r="J10" s="50">
        <v>0</v>
      </c>
      <c r="K10" s="50">
        <v>0</v>
      </c>
      <c r="L10" s="50">
        <v>0</v>
      </c>
    </row>
    <row r="11" spans="1:12" ht="15">
      <c r="A11" s="52"/>
      <c r="B11" s="53"/>
      <c r="C11" s="54" t="s">
        <v>64</v>
      </c>
      <c r="D11" s="52" t="s">
        <v>64</v>
      </c>
      <c r="E11" s="52" t="s">
        <v>71</v>
      </c>
      <c r="F11" s="52" t="s">
        <v>65</v>
      </c>
      <c r="G11" s="55">
        <v>0</v>
      </c>
      <c r="H11" s="55">
        <v>2235258</v>
      </c>
      <c r="I11" s="55"/>
      <c r="J11" s="55"/>
      <c r="K11" s="55"/>
      <c r="L11" s="55"/>
    </row>
    <row r="12" spans="1:12" ht="15">
      <c r="A12" s="52"/>
      <c r="B12" s="53"/>
      <c r="C12" s="54" t="s">
        <v>64</v>
      </c>
      <c r="D12" s="52" t="s">
        <v>64</v>
      </c>
      <c r="E12" s="52" t="s">
        <v>71</v>
      </c>
      <c r="F12" s="52" t="s">
        <v>79</v>
      </c>
      <c r="G12" s="55">
        <v>0</v>
      </c>
      <c r="H12" s="55">
        <v>45000</v>
      </c>
      <c r="I12" s="55"/>
      <c r="J12" s="55"/>
      <c r="K12" s="55"/>
      <c r="L12" s="55"/>
    </row>
    <row r="13" spans="1:12" ht="15">
      <c r="A13" s="52"/>
      <c r="B13" s="53"/>
      <c r="C13" s="54" t="s">
        <v>64</v>
      </c>
      <c r="D13" s="52" t="s">
        <v>64</v>
      </c>
      <c r="E13" s="52" t="s">
        <v>71</v>
      </c>
      <c r="F13" s="52" t="s">
        <v>83</v>
      </c>
      <c r="G13" s="66"/>
      <c r="H13" s="66">
        <v>736250</v>
      </c>
      <c r="I13" s="55"/>
      <c r="J13" s="55"/>
      <c r="K13" s="55"/>
      <c r="L13" s="55"/>
    </row>
    <row r="14" spans="1:12" ht="15">
      <c r="A14" s="52"/>
      <c r="B14" s="53"/>
      <c r="C14" s="54" t="s">
        <v>64</v>
      </c>
      <c r="D14" s="52" t="s">
        <v>64</v>
      </c>
      <c r="E14" s="52" t="s">
        <v>71</v>
      </c>
      <c r="F14" s="52" t="s">
        <v>84</v>
      </c>
      <c r="G14" s="66">
        <v>100000</v>
      </c>
      <c r="H14" s="66">
        <v>100000</v>
      </c>
      <c r="I14" s="55"/>
      <c r="J14" s="55"/>
      <c r="K14" s="55"/>
      <c r="L14" s="55"/>
    </row>
    <row r="15" spans="1:12" ht="15">
      <c r="A15" s="52"/>
      <c r="B15" s="53"/>
      <c r="C15" s="54" t="s">
        <v>64</v>
      </c>
      <c r="D15" s="52" t="s">
        <v>64</v>
      </c>
      <c r="E15" s="52" t="s">
        <v>71</v>
      </c>
      <c r="F15" s="52" t="s">
        <v>74</v>
      </c>
      <c r="G15" s="55">
        <v>0</v>
      </c>
      <c r="H15" s="55">
        <v>1343499.18</v>
      </c>
      <c r="I15" s="55"/>
      <c r="J15" s="55"/>
      <c r="K15" s="55"/>
      <c r="L15" s="55"/>
    </row>
    <row r="16" spans="1:12" ht="15">
      <c r="A16" s="89" t="s">
        <v>16</v>
      </c>
      <c r="B16" s="90"/>
      <c r="C16" s="90"/>
      <c r="D16" s="90"/>
      <c r="E16" s="90"/>
      <c r="F16" s="91"/>
      <c r="G16" s="50">
        <f>SUM(G17:G24)</f>
        <v>100000</v>
      </c>
      <c r="H16" s="50">
        <f>SUM(H17:H24)</f>
        <v>4460007.18</v>
      </c>
      <c r="I16" s="51">
        <v>0</v>
      </c>
      <c r="J16" s="50">
        <v>0</v>
      </c>
      <c r="K16" s="50">
        <v>0</v>
      </c>
      <c r="L16" s="50">
        <v>0</v>
      </c>
    </row>
    <row r="17" spans="1:12" ht="15">
      <c r="A17" s="52"/>
      <c r="B17" s="92" t="s">
        <v>66</v>
      </c>
      <c r="C17" s="93"/>
      <c r="D17" s="52" t="s">
        <v>15</v>
      </c>
      <c r="E17" s="52" t="s">
        <v>46</v>
      </c>
      <c r="F17" s="52" t="s">
        <v>65</v>
      </c>
      <c r="G17" s="55">
        <v>-346788</v>
      </c>
      <c r="H17" s="55">
        <v>1868470</v>
      </c>
      <c r="I17" s="55"/>
      <c r="J17" s="55"/>
      <c r="K17" s="55"/>
      <c r="L17" s="55"/>
    </row>
    <row r="18" spans="1:12" ht="15">
      <c r="A18" s="52"/>
      <c r="B18" s="92" t="s">
        <v>66</v>
      </c>
      <c r="C18" s="93"/>
      <c r="D18" s="52" t="s">
        <v>15</v>
      </c>
      <c r="E18" s="52" t="s">
        <v>70</v>
      </c>
      <c r="F18" s="52" t="s">
        <v>65</v>
      </c>
      <c r="G18" s="55">
        <v>346788</v>
      </c>
      <c r="H18" s="55">
        <v>366788</v>
      </c>
      <c r="I18" s="55"/>
      <c r="J18" s="55"/>
      <c r="K18" s="55"/>
      <c r="L18" s="55"/>
    </row>
    <row r="19" spans="1:12" ht="15">
      <c r="A19" s="52"/>
      <c r="B19" s="92" t="s">
        <v>66</v>
      </c>
      <c r="C19" s="93"/>
      <c r="D19" s="52" t="s">
        <v>15</v>
      </c>
      <c r="E19" s="52" t="s">
        <v>46</v>
      </c>
      <c r="F19" s="52" t="s">
        <v>79</v>
      </c>
      <c r="G19" s="55"/>
      <c r="H19" s="55">
        <v>45000</v>
      </c>
      <c r="I19" s="55"/>
      <c r="J19" s="55"/>
      <c r="K19" s="55"/>
      <c r="L19" s="55"/>
    </row>
    <row r="20" spans="1:12" ht="15">
      <c r="A20" s="52"/>
      <c r="B20" s="92" t="s">
        <v>66</v>
      </c>
      <c r="C20" s="93"/>
      <c r="D20" s="52" t="s">
        <v>15</v>
      </c>
      <c r="E20" s="52" t="s">
        <v>50</v>
      </c>
      <c r="F20" s="52" t="s">
        <v>74</v>
      </c>
      <c r="G20" s="55"/>
      <c r="H20" s="55">
        <v>1294299.18</v>
      </c>
      <c r="I20" s="55"/>
      <c r="J20" s="55"/>
      <c r="K20" s="55"/>
      <c r="L20" s="55"/>
    </row>
    <row r="21" spans="1:12" ht="15">
      <c r="A21" s="52"/>
      <c r="B21" s="92" t="s">
        <v>66</v>
      </c>
      <c r="C21" s="93"/>
      <c r="D21" s="52" t="s">
        <v>15</v>
      </c>
      <c r="E21" s="52" t="s">
        <v>54</v>
      </c>
      <c r="F21" s="52" t="s">
        <v>83</v>
      </c>
      <c r="G21" s="66"/>
      <c r="H21" s="66">
        <v>715250</v>
      </c>
      <c r="I21" s="55"/>
      <c r="J21" s="55"/>
      <c r="K21" s="55"/>
      <c r="L21" s="55"/>
    </row>
    <row r="22" spans="1:12" ht="15">
      <c r="A22" s="52"/>
      <c r="B22" s="92" t="s">
        <v>66</v>
      </c>
      <c r="C22" s="93"/>
      <c r="D22" s="52" t="s">
        <v>15</v>
      </c>
      <c r="E22" s="52" t="s">
        <v>46</v>
      </c>
      <c r="F22" s="52" t="s">
        <v>83</v>
      </c>
      <c r="G22" s="66"/>
      <c r="H22" s="66">
        <v>21000</v>
      </c>
      <c r="I22" s="55"/>
      <c r="J22" s="55"/>
      <c r="K22" s="55"/>
      <c r="L22" s="55"/>
    </row>
    <row r="23" spans="1:12" ht="15">
      <c r="A23" s="52"/>
      <c r="B23" s="92" t="s">
        <v>66</v>
      </c>
      <c r="C23" s="93"/>
      <c r="D23" s="52" t="s">
        <v>15</v>
      </c>
      <c r="E23" s="52" t="s">
        <v>46</v>
      </c>
      <c r="F23" s="52" t="s">
        <v>85</v>
      </c>
      <c r="G23" s="66">
        <v>100000</v>
      </c>
      <c r="H23" s="66">
        <v>100000</v>
      </c>
      <c r="I23" s="55"/>
      <c r="J23" s="55"/>
      <c r="K23" s="55"/>
      <c r="L23" s="55"/>
    </row>
    <row r="24" spans="1:12" ht="15">
      <c r="A24" s="52"/>
      <c r="B24" s="92" t="s">
        <v>66</v>
      </c>
      <c r="C24" s="93"/>
      <c r="D24" s="52" t="s">
        <v>15</v>
      </c>
      <c r="E24" s="52" t="s">
        <v>46</v>
      </c>
      <c r="F24" s="52" t="s">
        <v>74</v>
      </c>
      <c r="G24" s="55">
        <v>0</v>
      </c>
      <c r="H24" s="55">
        <v>49200</v>
      </c>
      <c r="I24" s="55"/>
      <c r="J24" s="55"/>
      <c r="K24" s="55"/>
      <c r="L24" s="55"/>
    </row>
    <row r="25" spans="1:12" ht="15">
      <c r="A25" s="89" t="s">
        <v>67</v>
      </c>
      <c r="B25" s="90"/>
      <c r="C25" s="90"/>
      <c r="D25" s="90"/>
      <c r="E25" s="90"/>
      <c r="F25" s="91"/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</row>
    <row r="26" spans="1:12" ht="15">
      <c r="A26" s="56"/>
      <c r="B26" s="56"/>
      <c r="C26" s="56"/>
      <c r="D26" s="56"/>
      <c r="E26" s="56"/>
      <c r="F26" s="56"/>
      <c r="G26" s="56"/>
      <c r="H26" s="57"/>
      <c r="I26" s="56"/>
      <c r="J26" s="56"/>
      <c r="K26" s="56"/>
      <c r="L26" s="56"/>
    </row>
    <row r="27" spans="1:12" ht="15">
      <c r="A27" s="58" t="s">
        <v>17</v>
      </c>
      <c r="B27" s="58"/>
      <c r="C27" s="58"/>
      <c r="D27" s="58"/>
      <c r="E27" s="58"/>
      <c r="F27" s="59"/>
      <c r="G27" s="59"/>
      <c r="H27" s="58"/>
      <c r="I27" s="88" t="s">
        <v>41</v>
      </c>
      <c r="J27" s="88"/>
      <c r="K27" s="60"/>
      <c r="L27" s="60"/>
    </row>
    <row r="28" spans="1:12" ht="15">
      <c r="A28" s="58"/>
      <c r="B28" s="58"/>
      <c r="C28" s="58"/>
      <c r="D28" s="58"/>
      <c r="E28" s="58"/>
      <c r="F28" s="61"/>
      <c r="G28" s="61" t="s">
        <v>18</v>
      </c>
      <c r="H28" s="58"/>
      <c r="I28" s="86" t="s">
        <v>19</v>
      </c>
      <c r="J28" s="86"/>
      <c r="K28" s="62"/>
      <c r="L28" s="62"/>
    </row>
    <row r="29" spans="1:12" ht="15">
      <c r="A29" s="87" t="s">
        <v>20</v>
      </c>
      <c r="B29" s="87"/>
      <c r="C29" s="87"/>
      <c r="D29" s="63"/>
      <c r="E29" s="58"/>
      <c r="F29" s="59"/>
      <c r="G29" s="59"/>
      <c r="H29" s="58"/>
      <c r="I29" s="88" t="s">
        <v>35</v>
      </c>
      <c r="J29" s="88"/>
      <c r="K29" s="62"/>
      <c r="L29" s="62"/>
    </row>
    <row r="30" spans="1:12" ht="15">
      <c r="A30" s="58"/>
      <c r="B30" s="58"/>
      <c r="C30" s="58"/>
      <c r="D30" s="58"/>
      <c r="E30" s="58"/>
      <c r="F30" s="61"/>
      <c r="G30" s="61" t="s">
        <v>18</v>
      </c>
      <c r="H30" s="58"/>
      <c r="I30" s="86" t="s">
        <v>19</v>
      </c>
      <c r="J30" s="86"/>
      <c r="K30" s="62"/>
      <c r="L30" s="62"/>
    </row>
    <row r="31" spans="1:12" ht="15">
      <c r="A31" s="81"/>
      <c r="B31" s="81"/>
      <c r="C31" s="81"/>
      <c r="D31" s="63"/>
      <c r="E31" s="58"/>
      <c r="F31" s="59"/>
      <c r="G31" s="59"/>
      <c r="H31" s="58"/>
      <c r="I31" s="88"/>
      <c r="J31" s="88"/>
      <c r="K31" s="62"/>
      <c r="L31" s="62"/>
    </row>
    <row r="32" spans="1:12" ht="15">
      <c r="A32" s="58"/>
      <c r="B32" s="58"/>
      <c r="C32" s="58"/>
      <c r="D32" s="58"/>
      <c r="E32" s="58"/>
      <c r="F32" s="61"/>
      <c r="G32" s="61" t="s">
        <v>18</v>
      </c>
      <c r="H32" s="58"/>
      <c r="I32" s="86" t="s">
        <v>19</v>
      </c>
      <c r="J32" s="86"/>
      <c r="K32" s="62"/>
      <c r="L32" s="62"/>
    </row>
    <row r="33" ht="15">
      <c r="A33" s="64" t="s">
        <v>87</v>
      </c>
    </row>
  </sheetData>
  <sheetProtection/>
  <mergeCells count="29">
    <mergeCell ref="A31:C31"/>
    <mergeCell ref="I31:J31"/>
    <mergeCell ref="I32:J32"/>
    <mergeCell ref="B23:C23"/>
    <mergeCell ref="A25:F25"/>
    <mergeCell ref="I27:J27"/>
    <mergeCell ref="I28:J28"/>
    <mergeCell ref="A29:C29"/>
    <mergeCell ref="I29:J29"/>
    <mergeCell ref="I30:J30"/>
    <mergeCell ref="B18:C18"/>
    <mergeCell ref="B19:C19"/>
    <mergeCell ref="B20:C20"/>
    <mergeCell ref="B21:C21"/>
    <mergeCell ref="B22:C22"/>
    <mergeCell ref="B24:C24"/>
    <mergeCell ref="A6:C6"/>
    <mergeCell ref="A8:D8"/>
    <mergeCell ref="A9:F9"/>
    <mergeCell ref="A10:F10"/>
    <mergeCell ref="A16:F16"/>
    <mergeCell ref="B17:C17"/>
    <mergeCell ref="A1:I1"/>
    <mergeCell ref="A3:F3"/>
    <mergeCell ref="G3:J3"/>
    <mergeCell ref="A4:F4"/>
    <mergeCell ref="G4:J4"/>
    <mergeCell ref="A5:F5"/>
    <mergeCell ref="G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35" sqref="A35"/>
    </sheetView>
  </sheetViews>
  <sheetFormatPr defaultColWidth="9.140625" defaultRowHeight="15"/>
  <cols>
    <col min="8" max="8" width="11.28125" style="0" customWidth="1"/>
    <col min="10" max="10" width="12.574218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25</v>
      </c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21</v>
      </c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68" t="s">
        <v>23</v>
      </c>
      <c r="B4" s="68"/>
      <c r="C4" s="68"/>
      <c r="D4" s="68"/>
      <c r="E4" s="68"/>
      <c r="F4" s="68"/>
      <c r="G4" s="68"/>
      <c r="H4" s="68"/>
      <c r="I4" s="68"/>
      <c r="J4" s="2" t="s">
        <v>26</v>
      </c>
      <c r="K4" s="3"/>
      <c r="L4" s="4" t="s">
        <v>0</v>
      </c>
    </row>
    <row r="5" spans="1:12" ht="15.75">
      <c r="A5" s="5"/>
      <c r="B5" s="5"/>
      <c r="C5" s="5"/>
      <c r="D5" s="5"/>
      <c r="E5" s="5"/>
      <c r="F5" s="5"/>
      <c r="G5" s="5"/>
      <c r="H5" s="5"/>
      <c r="I5" s="5"/>
      <c r="J5" s="6"/>
      <c r="K5" s="7" t="s">
        <v>1</v>
      </c>
      <c r="L5" s="8" t="s">
        <v>93</v>
      </c>
    </row>
    <row r="6" spans="1:12" ht="51.75">
      <c r="A6" s="69" t="s">
        <v>2</v>
      </c>
      <c r="B6" s="69"/>
      <c r="C6" s="69"/>
      <c r="D6" s="69"/>
      <c r="E6" s="69"/>
      <c r="F6" s="69"/>
      <c r="G6" s="70" t="s">
        <v>39</v>
      </c>
      <c r="H6" s="70"/>
      <c r="I6" s="70"/>
      <c r="J6" s="70"/>
      <c r="K6" s="7" t="s">
        <v>3</v>
      </c>
      <c r="L6" s="9" t="s">
        <v>27</v>
      </c>
    </row>
    <row r="7" spans="1:12" ht="38.25">
      <c r="A7" s="69" t="s">
        <v>4</v>
      </c>
      <c r="B7" s="69"/>
      <c r="C7" s="69"/>
      <c r="D7" s="69"/>
      <c r="E7" s="69"/>
      <c r="F7" s="69"/>
      <c r="G7" s="71" t="s">
        <v>28</v>
      </c>
      <c r="H7" s="71"/>
      <c r="I7" s="71"/>
      <c r="J7" s="71"/>
      <c r="K7" s="10" t="s">
        <v>5</v>
      </c>
      <c r="L7" s="9" t="s">
        <v>36</v>
      </c>
    </row>
    <row r="8" spans="1:12" ht="76.5">
      <c r="A8" s="69" t="s">
        <v>6</v>
      </c>
      <c r="B8" s="69"/>
      <c r="C8" s="69"/>
      <c r="D8" s="69"/>
      <c r="E8" s="69"/>
      <c r="F8" s="69"/>
      <c r="G8" s="71" t="s">
        <v>37</v>
      </c>
      <c r="H8" s="71"/>
      <c r="I8" s="71"/>
      <c r="J8" s="71"/>
      <c r="K8" s="10" t="s">
        <v>7</v>
      </c>
      <c r="L8" s="9" t="s">
        <v>38</v>
      </c>
    </row>
    <row r="9" spans="1:12" ht="15">
      <c r="A9" s="69" t="s">
        <v>8</v>
      </c>
      <c r="B9" s="69"/>
      <c r="C9" s="69"/>
      <c r="D9" s="67"/>
      <c r="E9" s="67"/>
      <c r="F9" s="67"/>
      <c r="G9" s="11"/>
      <c r="H9" s="11"/>
      <c r="I9" s="11"/>
      <c r="J9" s="12"/>
      <c r="K9" s="7" t="s">
        <v>9</v>
      </c>
      <c r="L9" s="13" t="s">
        <v>10</v>
      </c>
    </row>
    <row r="10" spans="1:12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5"/>
    </row>
    <row r="11" spans="1:12" ht="63.75">
      <c r="A11" s="72" t="s">
        <v>11</v>
      </c>
      <c r="B11" s="73"/>
      <c r="C11" s="73"/>
      <c r="D11" s="74"/>
      <c r="E11" s="16" t="s">
        <v>24</v>
      </c>
      <c r="F11" s="16" t="s">
        <v>12</v>
      </c>
      <c r="G11" s="16" t="s">
        <v>42</v>
      </c>
      <c r="H11" s="16" t="s">
        <v>43</v>
      </c>
      <c r="I11" s="16" t="s">
        <v>48</v>
      </c>
      <c r="J11" s="16" t="s">
        <v>49</v>
      </c>
      <c r="K11" s="16" t="s">
        <v>55</v>
      </c>
      <c r="L11" s="16" t="s">
        <v>56</v>
      </c>
    </row>
    <row r="12" spans="1:12" ht="15">
      <c r="A12" s="75" t="s">
        <v>13</v>
      </c>
      <c r="B12" s="76"/>
      <c r="C12" s="76"/>
      <c r="D12" s="76"/>
      <c r="E12" s="76"/>
      <c r="F12" s="77"/>
      <c r="G12" s="17">
        <f>SUM(G15:G16)</f>
        <v>-929136.63</v>
      </c>
      <c r="H12" s="17">
        <v>20786.95</v>
      </c>
      <c r="I12" s="17"/>
      <c r="J12" s="17"/>
      <c r="K12" s="17"/>
      <c r="L12" s="17"/>
    </row>
    <row r="13" spans="1:12" ht="15">
      <c r="A13" s="18"/>
      <c r="B13" s="78" t="s">
        <v>15</v>
      </c>
      <c r="C13" s="79"/>
      <c r="D13" s="18" t="s">
        <v>15</v>
      </c>
      <c r="E13" s="18" t="s">
        <v>51</v>
      </c>
      <c r="F13" s="18"/>
      <c r="G13" s="19"/>
      <c r="H13" s="19">
        <v>20786.95</v>
      </c>
      <c r="I13" s="19"/>
      <c r="J13" s="19"/>
      <c r="K13" s="19"/>
      <c r="L13" s="19"/>
    </row>
    <row r="14" spans="1:12" ht="15">
      <c r="A14" s="75" t="s">
        <v>14</v>
      </c>
      <c r="B14" s="76"/>
      <c r="C14" s="76"/>
      <c r="D14" s="76"/>
      <c r="E14" s="76"/>
      <c r="F14" s="77"/>
      <c r="G14" s="21">
        <f>SUM(G15:G16)</f>
        <v>-929136.63</v>
      </c>
      <c r="H14" s="21">
        <f>SUM(H15:H16)</f>
        <v>1741650.3199999998</v>
      </c>
      <c r="I14" s="21"/>
      <c r="J14" s="21">
        <f>SUM(J16:J16)</f>
        <v>0</v>
      </c>
      <c r="K14" s="21"/>
      <c r="L14" s="21">
        <f>SUM(L16:L16)</f>
        <v>0</v>
      </c>
    </row>
    <row r="15" spans="1:12" ht="15">
      <c r="A15" s="18"/>
      <c r="B15" s="78" t="s">
        <v>15</v>
      </c>
      <c r="C15" s="79"/>
      <c r="D15" s="18" t="s">
        <v>15</v>
      </c>
      <c r="E15" s="18" t="s">
        <v>71</v>
      </c>
      <c r="F15" s="18"/>
      <c r="G15" s="20">
        <v>-21572.07</v>
      </c>
      <c r="H15" s="20">
        <v>28427.93</v>
      </c>
      <c r="I15" s="19"/>
      <c r="J15" s="19"/>
      <c r="K15" s="19"/>
      <c r="L15" s="19"/>
    </row>
    <row r="16" spans="1:12" ht="15">
      <c r="A16" s="18"/>
      <c r="B16" s="78" t="s">
        <v>15</v>
      </c>
      <c r="C16" s="79"/>
      <c r="D16" s="18" t="s">
        <v>15</v>
      </c>
      <c r="E16" s="18" t="s">
        <v>51</v>
      </c>
      <c r="F16" s="18"/>
      <c r="G16" s="19">
        <v>-907564.56</v>
      </c>
      <c r="H16" s="19">
        <v>1713222.39</v>
      </c>
      <c r="I16" s="19"/>
      <c r="J16" s="19"/>
      <c r="K16" s="19"/>
      <c r="L16" s="19"/>
    </row>
    <row r="17" spans="1:12" ht="15">
      <c r="A17" s="75" t="s">
        <v>16</v>
      </c>
      <c r="B17" s="76"/>
      <c r="C17" s="76"/>
      <c r="D17" s="76"/>
      <c r="E17" s="76"/>
      <c r="F17" s="77"/>
      <c r="G17" s="21">
        <f>SUM(G18:G25)</f>
        <v>-929136.6299999999</v>
      </c>
      <c r="H17" s="21">
        <f>SUM(H18:H25)</f>
        <v>1741650.32</v>
      </c>
      <c r="I17" s="21"/>
      <c r="J17" s="21">
        <f>SUM(J18:J25)</f>
        <v>0</v>
      </c>
      <c r="K17" s="21"/>
      <c r="L17" s="21">
        <f>SUM(L18:L25)</f>
        <v>0</v>
      </c>
    </row>
    <row r="18" spans="1:12" ht="15">
      <c r="A18" s="18"/>
      <c r="B18" s="78" t="s">
        <v>15</v>
      </c>
      <c r="C18" s="79"/>
      <c r="D18" s="18" t="s">
        <v>15</v>
      </c>
      <c r="E18" s="18" t="s">
        <v>44</v>
      </c>
      <c r="F18" s="18"/>
      <c r="G18" s="19">
        <v>-102739.14</v>
      </c>
      <c r="H18" s="19">
        <v>115654.62</v>
      </c>
      <c r="I18" s="19"/>
      <c r="J18" s="19"/>
      <c r="K18" s="19"/>
      <c r="L18" s="19"/>
    </row>
    <row r="19" spans="1:12" ht="15">
      <c r="A19" s="18"/>
      <c r="B19" s="78" t="s">
        <v>15</v>
      </c>
      <c r="C19" s="79"/>
      <c r="D19" s="18" t="s">
        <v>15</v>
      </c>
      <c r="E19" s="18" t="s">
        <v>45</v>
      </c>
      <c r="F19" s="18"/>
      <c r="G19" s="19">
        <v>-26782.58</v>
      </c>
      <c r="H19" s="19">
        <v>39172.34</v>
      </c>
      <c r="I19" s="19"/>
      <c r="J19" s="19"/>
      <c r="K19" s="19"/>
      <c r="L19" s="19"/>
    </row>
    <row r="20" spans="1:12" ht="15">
      <c r="A20" s="18"/>
      <c r="B20" s="78" t="s">
        <v>15</v>
      </c>
      <c r="C20" s="79"/>
      <c r="D20" s="18" t="s">
        <v>15</v>
      </c>
      <c r="E20" s="18" t="s">
        <v>46</v>
      </c>
      <c r="F20" s="18"/>
      <c r="G20" s="20">
        <v>-726471.35</v>
      </c>
      <c r="H20" s="30">
        <v>1568297.09</v>
      </c>
      <c r="I20" s="19"/>
      <c r="J20" s="19"/>
      <c r="K20" s="19"/>
      <c r="L20" s="19"/>
    </row>
    <row r="21" spans="1:12" ht="15">
      <c r="A21" s="18"/>
      <c r="B21" s="78" t="s">
        <v>15</v>
      </c>
      <c r="C21" s="79"/>
      <c r="D21" s="18" t="s">
        <v>15</v>
      </c>
      <c r="E21" s="18" t="s">
        <v>50</v>
      </c>
      <c r="F21" s="18"/>
      <c r="G21" s="19">
        <v>-44131.95</v>
      </c>
      <c r="H21" s="30">
        <v>0</v>
      </c>
      <c r="I21" s="19"/>
      <c r="J21" s="19"/>
      <c r="K21" s="19"/>
      <c r="L21" s="19"/>
    </row>
    <row r="22" spans="1:12" ht="15">
      <c r="A22" s="18"/>
      <c r="B22" s="78" t="s">
        <v>15</v>
      </c>
      <c r="C22" s="79"/>
      <c r="D22" s="18" t="s">
        <v>15</v>
      </c>
      <c r="E22" s="18" t="s">
        <v>76</v>
      </c>
      <c r="F22" s="18"/>
      <c r="G22" s="20">
        <v>-11.61</v>
      </c>
      <c r="H22" s="19">
        <v>17425.54</v>
      </c>
      <c r="I22" s="19"/>
      <c r="J22" s="19"/>
      <c r="K22" s="19"/>
      <c r="L22" s="19"/>
    </row>
    <row r="23" spans="1:12" ht="15">
      <c r="A23" s="18"/>
      <c r="B23" s="78" t="s">
        <v>15</v>
      </c>
      <c r="C23" s="79"/>
      <c r="D23" s="18" t="s">
        <v>15</v>
      </c>
      <c r="E23" s="18" t="s">
        <v>77</v>
      </c>
      <c r="F23" s="18"/>
      <c r="G23" s="20">
        <v>-4000</v>
      </c>
      <c r="H23" s="19">
        <v>1000</v>
      </c>
      <c r="I23" s="19"/>
      <c r="J23" s="19"/>
      <c r="K23" s="19"/>
      <c r="L23" s="19"/>
    </row>
    <row r="24" spans="1:12" ht="15">
      <c r="A24" s="18"/>
      <c r="B24" s="78" t="s">
        <v>15</v>
      </c>
      <c r="C24" s="79"/>
      <c r="D24" s="18" t="s">
        <v>15</v>
      </c>
      <c r="E24" s="18" t="s">
        <v>95</v>
      </c>
      <c r="F24" s="18"/>
      <c r="G24" s="20"/>
      <c r="H24" s="19">
        <v>100.73</v>
      </c>
      <c r="I24" s="19"/>
      <c r="J24" s="19"/>
      <c r="K24" s="19"/>
      <c r="L24" s="19"/>
    </row>
    <row r="25" spans="1:12" ht="15">
      <c r="A25" s="18"/>
      <c r="B25" s="78" t="s">
        <v>15</v>
      </c>
      <c r="C25" s="79"/>
      <c r="D25" s="18" t="s">
        <v>15</v>
      </c>
      <c r="E25" s="18" t="s">
        <v>54</v>
      </c>
      <c r="F25" s="18"/>
      <c r="G25" s="19">
        <v>-25000</v>
      </c>
      <c r="H25" s="19">
        <v>0</v>
      </c>
      <c r="I25" s="19"/>
      <c r="J25" s="19"/>
      <c r="K25" s="19"/>
      <c r="L25" s="19"/>
    </row>
    <row r="26" spans="1:12" ht="15">
      <c r="A26" s="75" t="s">
        <v>40</v>
      </c>
      <c r="B26" s="76"/>
      <c r="C26" s="76"/>
      <c r="D26" s="76"/>
      <c r="E26" s="76"/>
      <c r="F26" s="77"/>
      <c r="G26" s="17"/>
      <c r="H26" s="17"/>
      <c r="I26" s="17"/>
      <c r="J26" s="17"/>
      <c r="K26" s="17"/>
      <c r="L26" s="17"/>
    </row>
    <row r="27" spans="1:12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 ht="15">
      <c r="A28" s="23" t="s">
        <v>17</v>
      </c>
      <c r="B28" s="23"/>
      <c r="C28" s="23"/>
      <c r="D28" s="23"/>
      <c r="E28" s="23"/>
      <c r="F28" s="24"/>
      <c r="G28" s="24"/>
      <c r="H28" s="23"/>
      <c r="I28" s="82" t="s">
        <v>41</v>
      </c>
      <c r="J28" s="82"/>
      <c r="K28" s="25"/>
      <c r="L28" s="25"/>
    </row>
    <row r="29" spans="1:12" ht="15">
      <c r="A29" s="23"/>
      <c r="B29" s="23"/>
      <c r="C29" s="23"/>
      <c r="D29" s="23"/>
      <c r="E29" s="23"/>
      <c r="F29" s="26"/>
      <c r="G29" s="26" t="s">
        <v>18</v>
      </c>
      <c r="H29" s="23"/>
      <c r="I29" s="80" t="s">
        <v>19</v>
      </c>
      <c r="J29" s="80"/>
      <c r="K29" s="27"/>
      <c r="L29" s="27"/>
    </row>
    <row r="30" spans="1:12" ht="15">
      <c r="A30" s="84" t="s">
        <v>20</v>
      </c>
      <c r="B30" s="84"/>
      <c r="C30" s="84"/>
      <c r="D30" s="28"/>
      <c r="E30" s="23"/>
      <c r="F30" s="24"/>
      <c r="G30" s="24"/>
      <c r="H30" s="23"/>
      <c r="I30" s="82" t="s">
        <v>92</v>
      </c>
      <c r="J30" s="82"/>
      <c r="K30" s="27"/>
      <c r="L30" s="27"/>
    </row>
    <row r="31" spans="1:12" ht="15">
      <c r="A31" s="23"/>
      <c r="B31" s="23"/>
      <c r="C31" s="23"/>
      <c r="D31" s="23"/>
      <c r="E31" s="23"/>
      <c r="F31" s="26"/>
      <c r="G31" s="26" t="s">
        <v>18</v>
      </c>
      <c r="H31" s="23"/>
      <c r="I31" s="80" t="s">
        <v>19</v>
      </c>
      <c r="J31" s="80"/>
      <c r="K31" s="27"/>
      <c r="L31" s="27"/>
    </row>
    <row r="32" spans="1:12" ht="15">
      <c r="A32" s="81"/>
      <c r="B32" s="81"/>
      <c r="C32" s="81"/>
      <c r="D32" s="28"/>
      <c r="E32" s="23"/>
      <c r="F32" s="24"/>
      <c r="G32" s="24"/>
      <c r="H32" s="23"/>
      <c r="I32" s="82"/>
      <c r="J32" s="82"/>
      <c r="K32" s="27"/>
      <c r="L32" s="27"/>
    </row>
    <row r="33" spans="1:12" ht="15">
      <c r="A33" s="23"/>
      <c r="B33" s="23"/>
      <c r="C33" s="23"/>
      <c r="D33" s="23"/>
      <c r="E33" s="23"/>
      <c r="F33" s="26"/>
      <c r="G33" s="26"/>
      <c r="H33" s="23"/>
      <c r="I33" s="80"/>
      <c r="J33" s="80"/>
      <c r="K33" s="27"/>
      <c r="L33" s="27"/>
    </row>
    <row r="34" spans="1:12" ht="15">
      <c r="A34" s="83" t="s">
        <v>96</v>
      </c>
      <c r="B34" s="83"/>
      <c r="C34" s="83"/>
      <c r="D34" s="83"/>
      <c r="E34" s="83"/>
      <c r="F34" s="27"/>
      <c r="G34" s="27"/>
      <c r="H34" s="27"/>
      <c r="I34" s="27"/>
      <c r="J34" s="27"/>
      <c r="K34" s="27"/>
      <c r="L34" s="27"/>
    </row>
  </sheetData>
  <sheetProtection/>
  <mergeCells count="33">
    <mergeCell ref="A4:I4"/>
    <mergeCell ref="A6:F6"/>
    <mergeCell ref="G6:J6"/>
    <mergeCell ref="A7:F7"/>
    <mergeCell ref="G7:J7"/>
    <mergeCell ref="A8:F8"/>
    <mergeCell ref="G8:J8"/>
    <mergeCell ref="A9:C9"/>
    <mergeCell ref="A11:D11"/>
    <mergeCell ref="A12:F12"/>
    <mergeCell ref="B13:C13"/>
    <mergeCell ref="A14:F14"/>
    <mergeCell ref="B15:C15"/>
    <mergeCell ref="B16:C16"/>
    <mergeCell ref="A17:F17"/>
    <mergeCell ref="B18:C18"/>
    <mergeCell ref="B19:C19"/>
    <mergeCell ref="B20:C20"/>
    <mergeCell ref="B21:C21"/>
    <mergeCell ref="B22:C22"/>
    <mergeCell ref="B23:C23"/>
    <mergeCell ref="B25:C25"/>
    <mergeCell ref="A26:F26"/>
    <mergeCell ref="I28:J28"/>
    <mergeCell ref="I29:J29"/>
    <mergeCell ref="B24:C24"/>
    <mergeCell ref="A34:E34"/>
    <mergeCell ref="A30:C30"/>
    <mergeCell ref="I30:J30"/>
    <mergeCell ref="I31:J31"/>
    <mergeCell ref="A32:C32"/>
    <mergeCell ref="I32:J32"/>
    <mergeCell ref="I33:J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</dc:creator>
  <cp:keywords/>
  <dc:description/>
  <cp:lastModifiedBy>buhgalter</cp:lastModifiedBy>
  <cp:lastPrinted>2020-11-06T07:16:30Z</cp:lastPrinted>
  <dcterms:created xsi:type="dcterms:W3CDTF">2012-05-22T03:39:45Z</dcterms:created>
  <dcterms:modified xsi:type="dcterms:W3CDTF">2021-01-09T05:13:13Z</dcterms:modified>
  <cp:category/>
  <cp:version/>
  <cp:contentType/>
  <cp:contentStatus/>
</cp:coreProperties>
</file>